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324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DawidBeśko\Downloads\"/>
    </mc:Choice>
  </mc:AlternateContent>
  <xr:revisionPtr revIDLastSave="0" documentId="13_ncr:1_{1854B7BA-04A8-4C2B-B86A-8996B34C8B29}" xr6:coauthVersionLast="47" xr6:coauthVersionMax="47" xr10:uidLastSave="{00000000-0000-0000-0000-000000000000}"/>
  <bookViews>
    <workbookView xWindow="-108" yWindow="-108" windowWidth="23256" windowHeight="12456" xr2:uid="{3F4C5A27-5263-5C41-A35D-1661FCF50383}"/>
  </bookViews>
  <sheets>
    <sheet name="Cennik" sheetId="3" r:id="rId1"/>
  </sheets>
  <definedNames>
    <definedName name="_xlnm.Print_Area" localSheetId="0">Cennik!$A$2:$F$245</definedName>
    <definedName name="_xlnm.Print_Titles" localSheetId="0">Cennik!$1:$4</definedName>
    <definedName name="Z_44C24B37_8BE0_7345_AABB_F449BCD56CDA_.wvu.Cols" localSheetId="0" hidden="1">Cennik!#REF!,Cennik!#REF!,Cennik!#REF!</definedName>
    <definedName name="Z_44C24B37_8BE0_7345_AABB_F449BCD56CDA_.wvu.PrintArea" localSheetId="0" hidden="1">Cennik!$A$1:$F$256</definedName>
    <definedName name="Z_44C24B37_8BE0_7345_AABB_F449BCD56CDA_.wvu.PrintTitles" localSheetId="0" hidden="1">Cennik!$1:$2</definedName>
    <definedName name="Z_44C24B37_8BE0_7345_AABB_F449BCD56CDA_.wvu.Rows" localSheetId="0" hidden="1">Cennik!#REF!,Cennik!#REF!,Cennik!#REF!,Cennik!#REF!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155" i="3" l="1"/>
  <c r="J156" i="3"/>
  <c r="C181" i="3" l="1"/>
  <c r="C180" i="3"/>
  <c r="D125" i="3"/>
  <c r="E125" i="3" s="1"/>
  <c r="I3" i="3"/>
</calcChain>
</file>

<file path=xl/sharedStrings.xml><?xml version="1.0" encoding="utf-8"?>
<sst xmlns="http://schemas.openxmlformats.org/spreadsheetml/2006/main" count="454" uniqueCount="232">
  <si>
    <t>DIMENSIONES</t>
  </si>
  <si>
    <t>SHAPES</t>
  </si>
  <si>
    <t>ISINAC CODE</t>
  </si>
  <si>
    <t>LENGTH</t>
  </si>
  <si>
    <t>WIDTH</t>
  </si>
  <si>
    <t>THICK</t>
  </si>
  <si>
    <t>GREY</t>
  </si>
  <si>
    <t>WHITE</t>
  </si>
  <si>
    <t>ILUCS</t>
  </si>
  <si>
    <t>IZZER</t>
  </si>
  <si>
    <t>SQUARE</t>
  </si>
  <si>
    <t>C.200.20 ADH</t>
  </si>
  <si>
    <t>szt.</t>
  </si>
  <si>
    <t xml:space="preserve">C.200.40 </t>
  </si>
  <si>
    <t xml:space="preserve">C.200.60 </t>
  </si>
  <si>
    <t>C.305.20  ADH</t>
  </si>
  <si>
    <t xml:space="preserve">C.305.40 </t>
  </si>
  <si>
    <t xml:space="preserve">C.305.60 </t>
  </si>
  <si>
    <t>C.400.20  ADH</t>
  </si>
  <si>
    <t xml:space="preserve">C.400.40 </t>
  </si>
  <si>
    <t xml:space="preserve">C.400.60 </t>
  </si>
  <si>
    <t>C.610.20  ADH</t>
  </si>
  <si>
    <t>C.610.40  C.595.40  C.570.40</t>
  </si>
  <si>
    <t>C.610.60  C.595.60  C.570.60</t>
  </si>
  <si>
    <t xml:space="preserve">C.800.40 </t>
  </si>
  <si>
    <t xml:space="preserve">C.800.60 </t>
  </si>
  <si>
    <t xml:space="preserve">C.1220.40 </t>
  </si>
  <si>
    <t xml:space="preserve">C.1220.60 </t>
  </si>
  <si>
    <t>RECTANGLE</t>
  </si>
  <si>
    <t>LINE 1220.40.100 ADH</t>
  </si>
  <si>
    <t>R.1220.100.20  ADH</t>
  </si>
  <si>
    <t xml:space="preserve">R.1220.100.40 </t>
  </si>
  <si>
    <t xml:space="preserve">R.1220.100.60 </t>
  </si>
  <si>
    <t>R.1220.200.20  ADH</t>
  </si>
  <si>
    <t xml:space="preserve">R.1220.200.40 </t>
  </si>
  <si>
    <t xml:space="preserve">R.1220.200.60 </t>
  </si>
  <si>
    <t>R.1220.305.20  ADH</t>
  </si>
  <si>
    <t xml:space="preserve">R.1220.305.40 </t>
  </si>
  <si>
    <t xml:space="preserve">R.1220.305.60 </t>
  </si>
  <si>
    <t>R.1220.400.20  ADH</t>
  </si>
  <si>
    <t xml:space="preserve">R.1220.400.40 </t>
  </si>
  <si>
    <t xml:space="preserve">R.1220.400.60 </t>
  </si>
  <si>
    <t xml:space="preserve">R.1220.610.40 </t>
  </si>
  <si>
    <t xml:space="preserve">R.1220.610.60 </t>
  </si>
  <si>
    <t>TRIANGLE</t>
  </si>
  <si>
    <t>T.305.20 ADH</t>
  </si>
  <si>
    <t>T.305.40</t>
  </si>
  <si>
    <t>T.305.60</t>
  </si>
  <si>
    <t>T.431.20 ADH</t>
  </si>
  <si>
    <t>T.431.40</t>
  </si>
  <si>
    <t>T.431.60</t>
  </si>
  <si>
    <t>T.610.20 ADH</t>
  </si>
  <si>
    <t>T.610.40</t>
  </si>
  <si>
    <t>T.610.60</t>
  </si>
  <si>
    <t>T.863.40</t>
  </si>
  <si>
    <t>T.863.60</t>
  </si>
  <si>
    <t>T.1220.40</t>
  </si>
  <si>
    <t>T.1220.60</t>
  </si>
  <si>
    <t>CIRCLE</t>
  </si>
  <si>
    <t>CIR.200.20 ADH</t>
  </si>
  <si>
    <t>CIR.200.40</t>
  </si>
  <si>
    <t>CIR.200.60</t>
  </si>
  <si>
    <t>CIR.305.20 ADH</t>
  </si>
  <si>
    <t>CIR.305.40</t>
  </si>
  <si>
    <t>CIR.305.60</t>
  </si>
  <si>
    <t>CIR.400.20 ADH</t>
  </si>
  <si>
    <t>CIR.400.40</t>
  </si>
  <si>
    <t>CIR.400.60</t>
  </si>
  <si>
    <t>CIR.610.20 ADH</t>
  </si>
  <si>
    <t>CIR.610.40</t>
  </si>
  <si>
    <t>CIR.610.60</t>
  </si>
  <si>
    <t>CIR.800.40</t>
  </si>
  <si>
    <t>CIR.800.60</t>
  </si>
  <si>
    <t>CIR.900.40</t>
  </si>
  <si>
    <t>CIR.900.60</t>
  </si>
  <si>
    <t>CIR.1220.40</t>
  </si>
  <si>
    <t>CIR.1220.60</t>
  </si>
  <si>
    <t>HEXAGON</t>
  </si>
  <si>
    <t>HEX.305.20 ADH</t>
  </si>
  <si>
    <t>HEX.305.40</t>
  </si>
  <si>
    <t>HEX.305.60</t>
  </si>
  <si>
    <t>HEX.610.20 ADH</t>
  </si>
  <si>
    <t>HEX.610.40</t>
  </si>
  <si>
    <t>HEX.610.60</t>
  </si>
  <si>
    <t>HEX.1220.40</t>
  </si>
  <si>
    <t>HEX.1220.60</t>
  </si>
  <si>
    <t>ELLIPSE</t>
  </si>
  <si>
    <t>ELIP.305.20 ADH</t>
  </si>
  <si>
    <t>ELIP.305.40</t>
  </si>
  <si>
    <t>ELIP.305.60</t>
  </si>
  <si>
    <t>ELIP.407.20 ADH</t>
  </si>
  <si>
    <t>ELIP.407.40</t>
  </si>
  <si>
    <t>ELIP.407.60</t>
  </si>
  <si>
    <t>ELIP.610.40</t>
  </si>
  <si>
    <t>ELIP.610.60</t>
  </si>
  <si>
    <t>CYLINDER</t>
  </si>
  <si>
    <t>3D.C.100.1200</t>
  </si>
  <si>
    <t>3D.C.150.1200</t>
  </si>
  <si>
    <t>3D.C.200.1220</t>
  </si>
  <si>
    <t>PARALLELEPIPED</t>
  </si>
  <si>
    <t>3D.P.100.1200</t>
  </si>
  <si>
    <t>3D.P.150.1220</t>
  </si>
  <si>
    <t>3D.P.200.1200</t>
  </si>
  <si>
    <t>CUBE</t>
  </si>
  <si>
    <t>3D.CUBO.100 adh</t>
  </si>
  <si>
    <t>3D.CUBO.150</t>
  </si>
  <si>
    <t>3D.CUBO.200</t>
  </si>
  <si>
    <t>3D.CUBO.250</t>
  </si>
  <si>
    <t>ADHESIVE MOSAICS</t>
  </si>
  <si>
    <t>RHOMBUS T..610.40 ADH</t>
  </si>
  <si>
    <t>TRAPEZIUM 407.40 ADH</t>
  </si>
  <si>
    <t>PENTAGON 245.40 ADH</t>
  </si>
  <si>
    <t>RHOMBUS.610.40 ADH</t>
  </si>
  <si>
    <t>TRIANGLE 305.40 ADH</t>
  </si>
  <si>
    <t>RHOMBUS T.610.60 ADH</t>
  </si>
  <si>
    <t>TRAPEZIUM 407.60 ADH</t>
  </si>
  <si>
    <t>PENTAGON 245.60 ADH</t>
  </si>
  <si>
    <t>RHOMBUS.610.60 ADH</t>
  </si>
  <si>
    <t>TRIANGLE 305.60 ADH</t>
  </si>
  <si>
    <t>minimum order 30 per color</t>
  </si>
  <si>
    <t>CIRCLE CIR.1</t>
  </si>
  <si>
    <t>CIRCLE CIR.2</t>
  </si>
  <si>
    <t>CIRCLE CIR.3</t>
  </si>
  <si>
    <t>SQUARE CU.1</t>
  </si>
  <si>
    <t>minimum order 15 per color</t>
  </si>
  <si>
    <t>SQUARE CU.2</t>
  </si>
  <si>
    <t>HIFI</t>
  </si>
  <si>
    <t>NATURAL PINEWOOD</t>
  </si>
  <si>
    <t>4x4</t>
  </si>
  <si>
    <t xml:space="preserve"> 1 by 1</t>
  </si>
  <si>
    <t>WHITE MDF</t>
  </si>
  <si>
    <t>14x7</t>
  </si>
  <si>
    <t xml:space="preserve"> 2 by 2</t>
  </si>
  <si>
    <t>VARNISH MDF</t>
  </si>
  <si>
    <t>7x7</t>
  </si>
  <si>
    <t xml:space="preserve"> 4 by 4</t>
  </si>
  <si>
    <t xml:space="preserve">ELIPSIUM </t>
  </si>
  <si>
    <t>BASS TRAP + ABSORTION</t>
  </si>
  <si>
    <t>HYBRID WITH FABRIC</t>
  </si>
  <si>
    <t>DIFFUSION+ ABSORTION</t>
  </si>
  <si>
    <t>HYBRID WITHOUT FABRIC</t>
  </si>
  <si>
    <t>DESK DIVIDER</t>
  </si>
  <si>
    <t>GOLD IZZER</t>
  </si>
  <si>
    <t>SILVER ILUCS</t>
  </si>
  <si>
    <t>ROOM DIVIDER</t>
  </si>
  <si>
    <t>BRONZE IZZER</t>
  </si>
  <si>
    <t>support included</t>
  </si>
  <si>
    <t>ROOM DIVIDER IRONWORK SILVER</t>
  </si>
  <si>
    <t xml:space="preserve"> PUFF - 65%</t>
  </si>
  <si>
    <t>CHILDISH PUFF IZZER</t>
  </si>
  <si>
    <t>ADULT PUFF IZZER</t>
  </si>
  <si>
    <t>CURTAIN - 100%</t>
  </si>
  <si>
    <t>Kolor standardowy 1 warstwa</t>
  </si>
  <si>
    <t>PX500</t>
  </si>
  <si>
    <t>m2</t>
  </si>
  <si>
    <t>Standardowy kolor 4 warstwy</t>
  </si>
  <si>
    <t>ILUCS, IZZER</t>
  </si>
  <si>
    <t>SUBLIMACJA 2 boki kurtyny 4 warstwy</t>
  </si>
  <si>
    <t>ILUCS sublimado</t>
  </si>
  <si>
    <t>Standardowy kolor 2 warstwy</t>
  </si>
  <si>
    <t>SUBLIMACJA 1 kurtyna boczna 2 warstwy</t>
  </si>
  <si>
    <t>TENS - TEX 15mm - 50%</t>
  </si>
  <si>
    <t>B-S1-D0 - tkanina ILUCS</t>
  </si>
  <si>
    <t>zł/m2</t>
  </si>
  <si>
    <t>B-S1-D0 - tkanina IZZER</t>
  </si>
  <si>
    <t>B-S1-D0 - tkanina ILUCS sublimation</t>
  </si>
  <si>
    <t>PROFILE</t>
  </si>
  <si>
    <t>zł/szt.</t>
  </si>
  <si>
    <t>IKLA - LIGHTING - 75%</t>
  </si>
  <si>
    <t>IZU 157cm - z kręgami - 4 szt  610 i 3 szt  305</t>
  </si>
  <si>
    <t>VELA - SLAT - 50%</t>
  </si>
  <si>
    <t>€/ml</t>
  </si>
  <si>
    <t>BIND - 50%</t>
  </si>
  <si>
    <t>FABRICS</t>
  </si>
  <si>
    <t>B-S1-D0</t>
  </si>
  <si>
    <t>C-S1-D0</t>
  </si>
  <si>
    <t>ILIN</t>
  </si>
  <si>
    <t>ILEATHER</t>
  </si>
  <si>
    <t>WB - CUSTOM MANUFACTURING ALWAYS</t>
  </si>
  <si>
    <t>WB - 610.610.33mm</t>
  </si>
  <si>
    <t>WB - 1220.610.33mm</t>
  </si>
  <si>
    <t>WB - 1220.1220.33mm</t>
  </si>
  <si>
    <t>WB - 1220.2000.33mm</t>
  </si>
  <si>
    <t>ILUCS sublimation</t>
  </si>
  <si>
    <t>KITS OF SAMPLES</t>
  </si>
  <si>
    <t>ZESTAW PRÓBEK ISINAC HOME</t>
  </si>
  <si>
    <t>nº1 HOME CUBE 30-50, SEPARADOR 10 y 5, KIT IMAN</t>
  </si>
  <si>
    <t>ZESTAW PRÓBEK ISINAC</t>
  </si>
  <si>
    <t>CURTAIN ILUCS-IZZER, CIR.305.40 ILUCS ADH, C.200.20I ZZER ADH, C.10.4 B ADH</t>
  </si>
  <si>
    <t>ZESTAW AKCESORIÓW ISINAC</t>
  </si>
  <si>
    <t>SPRING HARDWARE, KIT MAGNET, TENS-TEX PROFILE , TENS-TEX TOOL, HANGER 3m, DIVIDER ESP.</t>
  </si>
  <si>
    <t>ZESTAW TKANIN ISINAC</t>
  </si>
  <si>
    <t>ILUCS, IZZER, ILIN, ILEATHER</t>
  </si>
  <si>
    <t>ACCESSORIES</t>
  </si>
  <si>
    <t>Czarny sztywny kawałek pianki ułatwiający umieszczenie LINEAR</t>
  </si>
  <si>
    <t>1ud</t>
  </si>
  <si>
    <t>20/50</t>
  </si>
  <si>
    <t>Sprzęt do zawieszania: udźwig 15 kg, długość 3 m i metryczny M6 - stal nierdzewna</t>
  </si>
  <si>
    <t>BY UNITS</t>
  </si>
  <si>
    <t>Sprzęt do zawieszenia: 15 kg, długość 3 m i M6 - stal nierdzewna i czarny (przewód i element sufitowy)</t>
  </si>
  <si>
    <t>cewka 150m ocynkowany 1,5mm + 100szt samoblokujący</t>
  </si>
  <si>
    <t>ZACISK KABLOWY KRÓTKI</t>
  </si>
  <si>
    <t>M5 ZAMKNIĘTA ŚRUBA OCZKOWA DO DREWNA</t>
  </si>
  <si>
    <t>BIAŁY KLIPS M6 X 11mm do profili T24mm</t>
  </si>
  <si>
    <t>MAGNES 20Kg 25mm do elementu dekoracyjnego M6</t>
  </si>
  <si>
    <t>Katalog ISINAC</t>
  </si>
  <si>
    <t>zestaw próbek tkanin: ILUCS</t>
  </si>
  <si>
    <t>zestaw próbek tkanin: ILIN</t>
  </si>
  <si>
    <t>zestaw próbek tkanin: ILEATHER</t>
  </si>
  <si>
    <t>zestaw próbek tkanin: IZZER</t>
  </si>
  <si>
    <t>Podwójna pianka klejąca ODDZIELAJĄCA - grubość 50 mm, średnica 100 mm</t>
  </si>
  <si>
    <t>Podwójna pianka klejąca ODDZIELAJĄCA - grubość 100 mm, średnica 100 mm</t>
  </si>
  <si>
    <t xml:space="preserve">MOCOWANIE MAGNETYCZNE ISINAC (3 x magnes + 3 x śruba + 3 x kołek do płyt gipsowo-kartonowych + blacha)
</t>
  </si>
  <si>
    <t>unit price</t>
  </si>
  <si>
    <t xml:space="preserve">MOCOWANIE MAGNETYCZNE ISINAC (2 x magnes + 2 x śruba + 2 x kołek do płyt gipsowo-kartonowych + blacha)
</t>
  </si>
  <si>
    <t xml:space="preserve">MOCOWANIE MAGNETYCZNE ISINAC (magnes + śruba + kołek do płyt gipsowo-kartonowych + blacha)
</t>
  </si>
  <si>
    <t>ISINAC stainless steel HARDWARE</t>
  </si>
  <si>
    <t>CLARIFICATIONS</t>
  </si>
  <si>
    <t>WSZYSTKIE ELEMENTY do podwieszenia. SYGNOWANY NIEBIESKIM CIENIOWANIEM - Z TYŁU ZALECANE JEST WZMOCNIENIE DREWNIANE. W TAKIM PRZYPADKU CENA WZROŚNIE O 30%</t>
  </si>
  <si>
    <t xml:space="preserve">WSZYSTKIE ELEMENTY Z OBRAZEM LUB LOGO SUBLIMOWANE MAJĄ WZROST CENY O 30%
</t>
  </si>
  <si>
    <t xml:space="preserve">Elementy niestandardowe będą miały dopłatę w wysokości 10% do CENY PUBLICZNEJ; najbliższy wymiar powyżej.
</t>
  </si>
  <si>
    <t>termin produkcji;   4 tygodnie dla elementów standardowych lub 6 tygodni dla elementów niestandardowych (kolor lub format).</t>
  </si>
  <si>
    <t>HOME - FOAM PUR25FR - FABRIC ILIN</t>
  </si>
  <si>
    <t>HOME CUBE</t>
  </si>
  <si>
    <t xml:space="preserve">ILIN </t>
  </si>
  <si>
    <t>PIECE Nº 1 50mm</t>
  </si>
  <si>
    <t>KIT of 9 pieces - 995.995.30</t>
  </si>
  <si>
    <t>Kpl.</t>
  </si>
  <si>
    <t>KIT of 9 pieces - 995.995.50</t>
  </si>
  <si>
    <t>HOME CLOUD</t>
  </si>
  <si>
    <t>KIT of 14 pieces - 1990.995.30</t>
  </si>
  <si>
    <t>KIT of 14 pieces - 1990.995.50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</si>
</sst>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5">
    <numFmt numFmtId="43" formatCode="_-* #,##0.00_-;\-* #,##0.00_-;_-* &quot;-&quot;??_-;_-@_-"/>
    <numFmt numFmtId="164" formatCode="_-* #,##0.00\ &quot;€&quot;_-;\-* #,##0.00\ &quot;€&quot;_-;_-* &quot;-&quot;??\ &quot;€&quot;_-;_-@_-"/>
    <numFmt numFmtId="165" formatCode="#,##0.00\ &quot;€&quot;"/>
    <numFmt numFmtId="166" formatCode="0.000"/>
    <numFmt numFmtId="167" formatCode="#,##0.00_ ;[Red]\-#,##0.00\ "/>
    <numFmt numFmtId="168" formatCode="_-* #,##0_-;\-* #,##0_-;_-* &quot;-&quot;??_-;_-@_-"/>
    <numFmt numFmtId="169" formatCode="#,##0\ &quot;€&quot;"/>
    <numFmt numFmtId="170" formatCode="0.00\ &quot;€/m2&quot;"/>
    <numFmt numFmtId="171" formatCode="0.00&quot;€/m2&quot;"/>
    <numFmt numFmtId="172" formatCode="0.00\ &quot;€/ml&quot;"/>
    <numFmt numFmtId="173" formatCode="0.00&quot;€/UD&quot;"/>
    <numFmt numFmtId="174" formatCode="0.0\ &quot;m2&quot;"/>
    <numFmt numFmtId="175" formatCode="0.00\ &quot;€/ud&quot;"/>
    <numFmt numFmtId="176" formatCode="#,##0.0\ &quot;€&quot;"/>
    <numFmt numFmtId="177" formatCode="_-* #,##0.00\ [$zł-415]_-;\-* #,##0.00\ [$zł-415]_-;_-* &quot;-&quot;??\ [$zł-415]_-;_-@_-"/>
  </numFmts>
  <fonts count="19">
    <font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0"/>
      <name val="SofiaPro-Light"/>
    </font>
    <font>
      <sz val="10"/>
      <name val="SofiaPro-Light"/>
    </font>
    <font>
      <sz val="9"/>
      <name val="SofiaPro-Light"/>
    </font>
    <font>
      <sz val="9"/>
      <color theme="1"/>
      <name val="SofiaPro-Light"/>
    </font>
    <font>
      <sz val="10"/>
      <color theme="1"/>
      <name val="SofiaPro-Light"/>
    </font>
    <font>
      <sz val="9"/>
      <color rgb="FFFF0000"/>
      <name val="SofiaPro-Light"/>
    </font>
    <font>
      <sz val="9"/>
      <color theme="1" tint="0.499984740745262"/>
      <name val="SofiaPro-Light"/>
    </font>
    <font>
      <sz val="9"/>
      <color rgb="FFC00000"/>
      <name val="SofiaPro-Light"/>
    </font>
    <font>
      <sz val="10"/>
      <color theme="2" tint="-0.499984740745262"/>
      <name val="SofiaPro-Light"/>
    </font>
    <font>
      <sz val="9"/>
      <color theme="2" tint="-0.499984740745262"/>
      <name val="SofiaPro-Light"/>
    </font>
    <font>
      <b/>
      <sz val="12"/>
      <color theme="1"/>
      <name val="SofiaPro-Light"/>
    </font>
    <font>
      <sz val="12"/>
      <color theme="1"/>
      <name val="SofiaPro-Light"/>
    </font>
    <font>
      <b/>
      <sz val="8"/>
      <name val="SofiaPro-Light"/>
    </font>
    <font>
      <sz val="8"/>
      <name val="SofiaPro-Light"/>
    </font>
    <font>
      <sz val="10"/>
      <color rgb="FF0070C0"/>
      <name val="SofiaPro-Light"/>
    </font>
    <font>
      <sz val="10"/>
      <name val="SofiaProLight"/>
    </font>
    <font>
      <sz val="8"/>
      <name val="SofiaProLight"/>
    </font>
  </fonts>
  <fills count="9">
    <fill>
      <patternFill patternType="none"/>
    </fill>
    <fill>
      <patternFill patternType="gray125"/>
    </fill>
    <fill>
      <patternFill patternType="solid">
        <fgColor theme="9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rgb="FFE3DDAA"/>
        <bgColor indexed="64"/>
      </patternFill>
    </fill>
    <fill>
      <patternFill patternType="solid">
        <fgColor rgb="FFEAEECB"/>
        <bgColor indexed="64"/>
      </patternFill>
    </fill>
    <fill>
      <patternFill patternType="solid">
        <fgColor rgb="FFF0E7C1"/>
        <bgColor indexed="64"/>
      </patternFill>
    </fill>
    <fill>
      <patternFill patternType="solid">
        <fgColor theme="4" tint="0.79998168889431442"/>
        <bgColor indexed="64"/>
      </patternFill>
    </fill>
  </fills>
  <borders count="19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/>
      <diagonal/>
    </border>
    <border>
      <left style="thin">
        <color indexed="64"/>
      </left>
      <right style="thin">
        <color auto="1"/>
      </right>
      <top style="thin">
        <color indexed="64"/>
      </top>
      <bottom/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auto="1"/>
      </right>
      <top style="medium">
        <color indexed="64"/>
      </top>
      <bottom/>
      <diagonal/>
    </border>
    <border>
      <left style="thin">
        <color auto="1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</borders>
  <cellStyleXfs count="4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4" fontId="1" fillId="0" borderId="0" applyFont="0" applyFill="0" applyBorder="0" applyAlignment="0" applyProtection="0"/>
  </cellStyleXfs>
  <cellXfs count="146">
    <xf numFmtId="0" fontId="0" fillId="0" borderId="0" xfId="0"/>
    <xf numFmtId="165" fontId="2" fillId="0" borderId="0" xfId="0" applyNumberFormat="1" applyFont="1" applyAlignment="1">
      <alignment vertical="center"/>
    </xf>
    <xf numFmtId="165" fontId="4" fillId="0" borderId="1" xfId="0" applyNumberFormat="1" applyFont="1" applyBorder="1"/>
    <xf numFmtId="169" fontId="4" fillId="0" borderId="1" xfId="0" applyNumberFormat="1" applyFont="1" applyBorder="1"/>
    <xf numFmtId="165" fontId="3" fillId="0" borderId="0" xfId="0" applyNumberFormat="1" applyFont="1"/>
    <xf numFmtId="165" fontId="3" fillId="0" borderId="1" xfId="0" applyNumberFormat="1" applyFont="1" applyBorder="1"/>
    <xf numFmtId="166" fontId="4" fillId="0" borderId="1" xfId="0" applyNumberFormat="1" applyFont="1" applyBorder="1"/>
    <xf numFmtId="166" fontId="3" fillId="0" borderId="0" xfId="0" applyNumberFormat="1" applyFont="1"/>
    <xf numFmtId="165" fontId="5" fillId="0" borderId="1" xfId="0" applyNumberFormat="1" applyFont="1" applyBorder="1"/>
    <xf numFmtId="0" fontId="3" fillId="0" borderId="0" xfId="0" applyFont="1"/>
    <xf numFmtId="0" fontId="4" fillId="0" borderId="1" xfId="0" applyFont="1" applyBorder="1"/>
    <xf numFmtId="0" fontId="3" fillId="0" borderId="1" xfId="0" applyFont="1" applyBorder="1"/>
    <xf numFmtId="165" fontId="7" fillId="0" borderId="1" xfId="0" applyNumberFormat="1" applyFont="1" applyBorder="1" applyAlignment="1">
      <alignment horizontal="center" vertical="center"/>
    </xf>
    <xf numFmtId="165" fontId="4" fillId="0" borderId="1" xfId="0" applyNumberFormat="1" applyFont="1" applyBorder="1" applyAlignment="1">
      <alignment horizontal="center" vertical="center"/>
    </xf>
    <xf numFmtId="170" fontId="8" fillId="0" borderId="1" xfId="0" applyNumberFormat="1" applyFont="1" applyBorder="1"/>
    <xf numFmtId="165" fontId="4" fillId="0" borderId="2" xfId="0" applyNumberFormat="1" applyFont="1" applyBorder="1" applyAlignment="1">
      <alignment vertical="center"/>
    </xf>
    <xf numFmtId="169" fontId="4" fillId="0" borderId="0" xfId="0" applyNumberFormat="1" applyFont="1"/>
    <xf numFmtId="171" fontId="4" fillId="0" borderId="1" xfId="0" applyNumberFormat="1" applyFont="1" applyBorder="1" applyAlignment="1">
      <alignment vertical="center" wrapText="1"/>
    </xf>
    <xf numFmtId="173" fontId="11" fillId="0" borderId="1" xfId="0" applyNumberFormat="1" applyFont="1" applyBorder="1"/>
    <xf numFmtId="165" fontId="4" fillId="0" borderId="0" xfId="0" applyNumberFormat="1" applyFont="1"/>
    <xf numFmtId="173" fontId="11" fillId="0" borderId="0" xfId="0" applyNumberFormat="1" applyFont="1"/>
    <xf numFmtId="169" fontId="4" fillId="0" borderId="1" xfId="0" applyNumberFormat="1" applyFont="1" applyBorder="1" applyAlignment="1">
      <alignment horizontal="center" vertical="center"/>
    </xf>
    <xf numFmtId="0" fontId="3" fillId="0" borderId="0" xfId="0" applyFont="1" applyAlignment="1">
      <alignment vertical="top" wrapText="1"/>
    </xf>
    <xf numFmtId="0" fontId="3" fillId="0" borderId="0" xfId="0" applyFont="1" applyAlignment="1">
      <alignment vertical="top"/>
    </xf>
    <xf numFmtId="0" fontId="3" fillId="0" borderId="0" xfId="0" applyFont="1" applyAlignment="1">
      <alignment wrapText="1"/>
    </xf>
    <xf numFmtId="166" fontId="3" fillId="0" borderId="0" xfId="0" applyNumberFormat="1" applyFont="1" applyAlignment="1">
      <alignment horizontal="center" vertical="center"/>
    </xf>
    <xf numFmtId="164" fontId="4" fillId="0" borderId="1" xfId="3" applyFont="1" applyBorder="1"/>
    <xf numFmtId="9" fontId="4" fillId="0" borderId="0" xfId="2" applyFont="1" applyFill="1" applyBorder="1"/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vertical="center"/>
    </xf>
    <xf numFmtId="167" fontId="2" fillId="0" borderId="1" xfId="0" applyNumberFormat="1" applyFont="1" applyBorder="1" applyAlignment="1">
      <alignment vertical="center"/>
    </xf>
    <xf numFmtId="0" fontId="3" fillId="0" borderId="0" xfId="0" applyFont="1" applyAlignment="1">
      <alignment vertical="center" textRotation="90"/>
    </xf>
    <xf numFmtId="0" fontId="3" fillId="3" borderId="0" xfId="0" applyFont="1" applyFill="1"/>
    <xf numFmtId="0" fontId="3" fillId="4" borderId="0" xfId="0" applyFont="1" applyFill="1" applyAlignment="1">
      <alignment vertical="center" textRotation="90"/>
    </xf>
    <xf numFmtId="9" fontId="3" fillId="0" borderId="0" xfId="0" applyNumberFormat="1" applyFont="1" applyAlignment="1">
      <alignment horizontal="right"/>
    </xf>
    <xf numFmtId="0" fontId="3" fillId="0" borderId="1" xfId="0" applyFont="1" applyBorder="1" applyAlignment="1">
      <alignment horizontal="center" vertical="center" textRotation="90"/>
    </xf>
    <xf numFmtId="0" fontId="3" fillId="0" borderId="0" xfId="0" applyFont="1" applyAlignment="1">
      <alignment horizontal="right"/>
    </xf>
    <xf numFmtId="0" fontId="3" fillId="0" borderId="0" xfId="0" applyFont="1" applyAlignment="1">
      <alignment horizontal="center" vertical="center" textRotation="90"/>
    </xf>
    <xf numFmtId="0" fontId="3" fillId="0" borderId="0" xfId="0" applyFont="1" applyAlignment="1">
      <alignment horizontal="center"/>
    </xf>
    <xf numFmtId="0" fontId="15" fillId="0" borderId="0" xfId="0" applyFont="1" applyAlignment="1">
      <alignment vertical="center" textRotation="90"/>
    </xf>
    <xf numFmtId="164" fontId="4" fillId="0" borderId="1" xfId="3" applyFont="1" applyBorder="1" applyAlignment="1">
      <alignment vertical="center" wrapText="1"/>
    </xf>
    <xf numFmtId="172" fontId="10" fillId="0" borderId="1" xfId="0" applyNumberFormat="1" applyFont="1" applyBorder="1"/>
    <xf numFmtId="174" fontId="3" fillId="0" borderId="0" xfId="0" applyNumberFormat="1" applyFont="1"/>
    <xf numFmtId="0" fontId="3" fillId="0" borderId="1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3" xfId="0" applyFont="1" applyBorder="1"/>
    <xf numFmtId="1" fontId="3" fillId="0" borderId="0" xfId="0" applyNumberFormat="1" applyFont="1"/>
    <xf numFmtId="175" fontId="3" fillId="0" borderId="0" xfId="0" applyNumberFormat="1" applyFont="1"/>
    <xf numFmtId="176" fontId="3" fillId="0" borderId="0" xfId="0" applyNumberFormat="1" applyFont="1"/>
    <xf numFmtId="170" fontId="3" fillId="0" borderId="0" xfId="0" applyNumberFormat="1" applyFont="1"/>
    <xf numFmtId="0" fontId="3" fillId="0" borderId="0" xfId="0" applyFont="1" applyAlignment="1">
      <alignment horizontal="right" wrapText="1"/>
    </xf>
    <xf numFmtId="0" fontId="3" fillId="0" borderId="0" xfId="0" applyFont="1" applyAlignment="1">
      <alignment vertical="center"/>
    </xf>
    <xf numFmtId="0" fontId="3" fillId="0" borderId="0" xfId="0" applyFont="1" applyAlignment="1">
      <alignment horizontal="right" vertical="center" textRotation="90"/>
    </xf>
    <xf numFmtId="0" fontId="13" fillId="0" borderId="0" xfId="0" applyFont="1" applyAlignment="1">
      <alignment vertical="center"/>
    </xf>
    <xf numFmtId="168" fontId="3" fillId="0" borderId="0" xfId="1" applyNumberFormat="1" applyFont="1" applyFill="1" applyBorder="1"/>
    <xf numFmtId="165" fontId="6" fillId="0" borderId="0" xfId="0" applyNumberFormat="1" applyFont="1"/>
    <xf numFmtId="0" fontId="17" fillId="0" borderId="0" xfId="0" applyFont="1" applyAlignment="1">
      <alignment horizontal="right"/>
    </xf>
    <xf numFmtId="0" fontId="18" fillId="0" borderId="0" xfId="0" applyFont="1" applyAlignment="1">
      <alignment vertical="center" textRotation="90"/>
    </xf>
    <xf numFmtId="0" fontId="17" fillId="0" borderId="0" xfId="0" applyFont="1"/>
    <xf numFmtId="0" fontId="17" fillId="0" borderId="1" xfId="0" applyFont="1" applyBorder="1"/>
    <xf numFmtId="165" fontId="4" fillId="0" borderId="1" xfId="0" applyNumberFormat="1" applyFont="1" applyBorder="1" applyAlignment="1">
      <alignment horizontal="left" vertical="center"/>
    </xf>
    <xf numFmtId="174" fontId="15" fillId="0" borderId="0" xfId="0" applyNumberFormat="1" applyFont="1"/>
    <xf numFmtId="165" fontId="4" fillId="0" borderId="1" xfId="0" applyNumberFormat="1" applyFont="1" applyBorder="1" applyAlignment="1">
      <alignment vertical="center"/>
    </xf>
    <xf numFmtId="0" fontId="12" fillId="0" borderId="0" xfId="0" applyFont="1" applyAlignment="1">
      <alignment horizontal="left"/>
    </xf>
    <xf numFmtId="0" fontId="2" fillId="0" borderId="7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165" fontId="3" fillId="0" borderId="9" xfId="0" applyNumberFormat="1" applyFont="1" applyBorder="1" applyAlignment="1">
      <alignment horizontal="center" vertical="center"/>
    </xf>
    <xf numFmtId="165" fontId="3" fillId="2" borderId="9" xfId="0" applyNumberFormat="1" applyFont="1" applyFill="1" applyBorder="1" applyAlignment="1">
      <alignment horizontal="center" vertical="center"/>
    </xf>
    <xf numFmtId="9" fontId="15" fillId="0" borderId="1" xfId="2" applyFont="1" applyFill="1" applyBorder="1" applyAlignment="1">
      <alignment horizontal="center" vertical="center"/>
    </xf>
    <xf numFmtId="9" fontId="15" fillId="0" borderId="1" xfId="2" applyFont="1" applyBorder="1" applyAlignment="1">
      <alignment horizontal="center" vertical="center"/>
    </xf>
    <xf numFmtId="9" fontId="15" fillId="0" borderId="14" xfId="2" applyFont="1" applyFill="1" applyBorder="1" applyAlignment="1">
      <alignment horizontal="center" vertical="center"/>
    </xf>
    <xf numFmtId="9" fontId="15" fillId="0" borderId="14" xfId="2" applyFont="1" applyBorder="1" applyAlignment="1">
      <alignment horizontal="center" vertical="center"/>
    </xf>
    <xf numFmtId="0" fontId="3" fillId="5" borderId="0" xfId="0" applyFont="1" applyFill="1"/>
    <xf numFmtId="0" fontId="3" fillId="5" borderId="0" xfId="0" applyFont="1" applyFill="1" applyAlignment="1">
      <alignment horizontal="center" vertical="center" textRotation="90"/>
    </xf>
    <xf numFmtId="0" fontId="15" fillId="5" borderId="0" xfId="0" applyFont="1" applyFill="1" applyAlignment="1">
      <alignment horizontal="center" vertical="center"/>
    </xf>
    <xf numFmtId="0" fontId="3" fillId="5" borderId="1" xfId="0" applyFont="1" applyFill="1" applyBorder="1" applyAlignment="1">
      <alignment horizontal="center" vertical="center" textRotation="90"/>
    </xf>
    <xf numFmtId="166" fontId="3" fillId="5" borderId="1" xfId="0" applyNumberFormat="1" applyFont="1" applyFill="1" applyBorder="1"/>
    <xf numFmtId="165" fontId="4" fillId="5" borderId="1" xfId="0" applyNumberFormat="1" applyFont="1" applyFill="1" applyBorder="1"/>
    <xf numFmtId="9" fontId="15" fillId="5" borderId="0" xfId="0" applyNumberFormat="1" applyFont="1" applyFill="1" applyAlignment="1">
      <alignment vertical="center"/>
    </xf>
    <xf numFmtId="173" fontId="10" fillId="0" borderId="1" xfId="0" applyNumberFormat="1" applyFont="1" applyBorder="1"/>
    <xf numFmtId="165" fontId="4" fillId="0" borderId="1" xfId="0" applyNumberFormat="1" applyFont="1" applyBorder="1" applyAlignment="1">
      <alignment vertical="center" wrapText="1"/>
    </xf>
    <xf numFmtId="167" fontId="4" fillId="0" borderId="1" xfId="0" applyNumberFormat="1" applyFont="1" applyBorder="1"/>
    <xf numFmtId="165" fontId="9" fillId="0" borderId="1" xfId="0" applyNumberFormat="1" applyFont="1" applyBorder="1" applyAlignment="1">
      <alignment vertical="center"/>
    </xf>
    <xf numFmtId="165" fontId="4" fillId="0" borderId="1" xfId="0" applyNumberFormat="1" applyFont="1" applyBorder="1" applyAlignment="1">
      <alignment horizontal="right"/>
    </xf>
    <xf numFmtId="0" fontId="3" fillId="0" borderId="16" xfId="0" applyFont="1" applyBorder="1" applyAlignment="1">
      <alignment vertical="center" textRotation="90"/>
    </xf>
    <xf numFmtId="0" fontId="3" fillId="0" borderId="16" xfId="0" applyFont="1" applyBorder="1"/>
    <xf numFmtId="0" fontId="3" fillId="0" borderId="15" xfId="0" applyFont="1" applyBorder="1"/>
    <xf numFmtId="166" fontId="4" fillId="0" borderId="15" xfId="0" applyNumberFormat="1" applyFont="1" applyBorder="1"/>
    <xf numFmtId="173" fontId="10" fillId="0" borderId="15" xfId="0" applyNumberFormat="1" applyFont="1" applyBorder="1"/>
    <xf numFmtId="0" fontId="3" fillId="0" borderId="1" xfId="0" applyFont="1" applyBorder="1" applyAlignment="1">
      <alignment horizontal="right"/>
    </xf>
    <xf numFmtId="0" fontId="3" fillId="0" borderId="17" xfId="0" applyFont="1" applyBorder="1" applyAlignment="1">
      <alignment horizontal="right"/>
    </xf>
    <xf numFmtId="0" fontId="3" fillId="0" borderId="18" xfId="0" applyFont="1" applyBorder="1" applyAlignment="1">
      <alignment vertical="center" textRotation="90"/>
    </xf>
    <xf numFmtId="0" fontId="3" fillId="0" borderId="18" xfId="0" applyFont="1" applyBorder="1"/>
    <xf numFmtId="0" fontId="3" fillId="0" borderId="17" xfId="0" applyFont="1" applyBorder="1"/>
    <xf numFmtId="166" fontId="4" fillId="0" borderId="17" xfId="0" applyNumberFormat="1" applyFont="1" applyBorder="1"/>
    <xf numFmtId="173" fontId="10" fillId="0" borderId="17" xfId="0" applyNumberFormat="1" applyFont="1" applyBorder="1"/>
    <xf numFmtId="171" fontId="4" fillId="0" borderId="17" xfId="0" applyNumberFormat="1" applyFont="1" applyBorder="1" applyAlignment="1">
      <alignment vertical="center" wrapText="1"/>
    </xf>
    <xf numFmtId="0" fontId="3" fillId="0" borderId="15" xfId="0" applyFont="1" applyBorder="1" applyAlignment="1">
      <alignment horizontal="right" wrapText="1"/>
    </xf>
    <xf numFmtId="0" fontId="3" fillId="0" borderId="16" xfId="0" applyFont="1" applyBorder="1" applyAlignment="1">
      <alignment vertical="center"/>
    </xf>
    <xf numFmtId="171" fontId="4" fillId="0" borderId="15" xfId="0" applyNumberFormat="1" applyFont="1" applyBorder="1" applyAlignment="1">
      <alignment vertical="center" wrapText="1"/>
    </xf>
    <xf numFmtId="0" fontId="3" fillId="0" borderId="1" xfId="0" applyFont="1" applyBorder="1" applyAlignment="1">
      <alignment horizontal="right" wrapText="1"/>
    </xf>
    <xf numFmtId="0" fontId="3" fillId="0" borderId="18" xfId="0" applyFont="1" applyBorder="1" applyAlignment="1">
      <alignment vertical="center"/>
    </xf>
    <xf numFmtId="165" fontId="15" fillId="6" borderId="1" xfId="0" applyNumberFormat="1" applyFont="1" applyFill="1" applyBorder="1" applyAlignment="1">
      <alignment horizontal="center"/>
    </xf>
    <xf numFmtId="0" fontId="15" fillId="6" borderId="1" xfId="0" applyFont="1" applyFill="1" applyBorder="1" applyAlignment="1">
      <alignment horizontal="center"/>
    </xf>
    <xf numFmtId="0" fontId="15" fillId="6" borderId="0" xfId="0" applyFont="1" applyFill="1" applyAlignment="1">
      <alignment horizontal="center"/>
    </xf>
    <xf numFmtId="165" fontId="15" fillId="6" borderId="0" xfId="0" applyNumberFormat="1" applyFont="1" applyFill="1" applyAlignment="1">
      <alignment horizontal="center"/>
    </xf>
    <xf numFmtId="165" fontId="14" fillId="7" borderId="1" xfId="0" applyNumberFormat="1" applyFont="1" applyFill="1" applyBorder="1" applyAlignment="1">
      <alignment horizontal="center"/>
    </xf>
    <xf numFmtId="165" fontId="15" fillId="7" borderId="9" xfId="0" applyNumberFormat="1" applyFont="1" applyFill="1" applyBorder="1" applyAlignment="1">
      <alignment horizontal="center"/>
    </xf>
    <xf numFmtId="168" fontId="15" fillId="7" borderId="1" xfId="1" applyNumberFormat="1" applyFont="1" applyFill="1" applyBorder="1" applyAlignment="1">
      <alignment horizontal="center" vertical="center"/>
    </xf>
    <xf numFmtId="168" fontId="15" fillId="7" borderId="14" xfId="1" applyNumberFormat="1" applyFont="1" applyFill="1" applyBorder="1" applyAlignment="1">
      <alignment horizontal="center"/>
    </xf>
    <xf numFmtId="165" fontId="15" fillId="7" borderId="1" xfId="0" applyNumberFormat="1" applyFont="1" applyFill="1" applyBorder="1" applyAlignment="1">
      <alignment horizontal="center"/>
    </xf>
    <xf numFmtId="0" fontId="15" fillId="7" borderId="1" xfId="0" applyFont="1" applyFill="1" applyBorder="1" applyAlignment="1">
      <alignment horizontal="center"/>
    </xf>
    <xf numFmtId="0" fontId="15" fillId="7" borderId="0" xfId="0" applyFont="1" applyFill="1" applyAlignment="1">
      <alignment horizontal="center"/>
    </xf>
    <xf numFmtId="0" fontId="3" fillId="7" borderId="0" xfId="0" applyFont="1" applyFill="1" applyAlignment="1">
      <alignment horizontal="center"/>
    </xf>
    <xf numFmtId="177" fontId="4" fillId="0" borderId="1" xfId="0" applyNumberFormat="1" applyFont="1" applyBorder="1"/>
    <xf numFmtId="177" fontId="4" fillId="3" borderId="1" xfId="0" applyNumberFormat="1" applyFont="1" applyFill="1" applyBorder="1"/>
    <xf numFmtId="177" fontId="4" fillId="8" borderId="1" xfId="0" applyNumberFormat="1" applyFont="1" applyFill="1" applyBorder="1"/>
    <xf numFmtId="0" fontId="17" fillId="0" borderId="0" xfId="0" applyFont="1" applyAlignment="1">
      <alignment horizontal="right" wrapText="1"/>
    </xf>
    <xf numFmtId="0" fontId="4" fillId="0" borderId="15" xfId="0" applyFont="1" applyBorder="1" applyAlignment="1">
      <alignment horizontal="right" wrapText="1"/>
    </xf>
    <xf numFmtId="0" fontId="4" fillId="0" borderId="1" xfId="0" applyFont="1" applyBorder="1" applyAlignment="1">
      <alignment horizontal="right" wrapText="1"/>
    </xf>
    <xf numFmtId="0" fontId="3" fillId="0" borderId="0" xfId="0" applyFont="1" applyAlignment="1">
      <alignment vertical="center" wrapText="1"/>
    </xf>
    <xf numFmtId="0" fontId="16" fillId="0" borderId="0" xfId="0" applyFont="1" applyAlignment="1">
      <alignment wrapText="1"/>
    </xf>
    <xf numFmtId="0" fontId="13" fillId="0" borderId="0" xfId="0" applyFont="1" applyAlignment="1">
      <alignment horizontal="right" vertical="center"/>
    </xf>
    <xf numFmtId="0" fontId="13" fillId="0" borderId="3" xfId="0" applyFont="1" applyBorder="1" applyAlignment="1">
      <alignment horizontal="right" vertical="center"/>
    </xf>
    <xf numFmtId="9" fontId="15" fillId="2" borderId="1" xfId="2" applyFont="1" applyFill="1" applyBorder="1" applyAlignment="1">
      <alignment horizontal="center" vertical="center"/>
    </xf>
    <xf numFmtId="9" fontId="15" fillId="2" borderId="14" xfId="2" applyFont="1" applyFill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16" fillId="0" borderId="0" xfId="0" applyFont="1" applyAlignment="1">
      <alignment horizontal="left" vertical="top" wrapText="1"/>
    </xf>
    <xf numFmtId="0" fontId="3" fillId="0" borderId="0" xfId="0" applyFont="1" applyAlignment="1">
      <alignment horizontal="left" vertical="top"/>
    </xf>
    <xf numFmtId="0" fontId="16" fillId="0" borderId="0" xfId="0" applyFont="1" applyAlignment="1">
      <alignment horizontal="left" wrapText="1"/>
    </xf>
    <xf numFmtId="0" fontId="3" fillId="0" borderId="0" xfId="0" applyFont="1" applyAlignment="1">
      <alignment horizontal="left" wrapText="1"/>
    </xf>
    <xf numFmtId="165" fontId="7" fillId="0" borderId="4" xfId="0" applyNumberFormat="1" applyFont="1" applyBorder="1" applyAlignment="1">
      <alignment horizontal="center" vertical="center" wrapText="1"/>
    </xf>
    <xf numFmtId="165" fontId="7" fillId="0" borderId="2" xfId="0" applyNumberFormat="1" applyFont="1" applyBorder="1" applyAlignment="1">
      <alignment horizontal="center" vertical="center" wrapText="1"/>
    </xf>
    <xf numFmtId="165" fontId="7" fillId="0" borderId="5" xfId="0" applyNumberFormat="1" applyFont="1" applyBorder="1" applyAlignment="1">
      <alignment horizontal="center" vertical="center" wrapText="1"/>
    </xf>
  </cellXfs>
  <cellStyles count="4">
    <cellStyle name="Millares 2" xfId="1" xr:uid="{692BD163-0E0D-C548-A763-9AF17EE1F73F}"/>
    <cellStyle name="Moneda 2" xfId="3" xr:uid="{FAF23AE0-B61B-AB4F-9310-06695F359386}"/>
    <cellStyle name="Normalny" xfId="0" builtinId="0"/>
    <cellStyle name="Porcentaje 2" xfId="2" xr:uid="{106F6404-AA7C-8047-A3D5-78554CD928A3}"/>
  </cellStyles>
  <dxfs count="0"/>
  <tableStyles count="0" defaultTableStyle="TableStyleMedium2" defaultPivotStyle="PivotStyleLight16"/>
  <colors>
    <mruColors>
      <color rgb="FFF0E7C1"/>
      <color rgb="FFEAEECB"/>
      <color rgb="FFF7DFFF"/>
      <color rgb="FFD297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e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jpg"/><Relationship Id="rId7" Type="http://schemas.openxmlformats.org/officeDocument/2006/relationships/image" Target="../media/image7.jpeg"/><Relationship Id="rId12" Type="http://schemas.openxmlformats.org/officeDocument/2006/relationships/image" Target="../media/image12.jp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" Type="http://schemas.openxmlformats.org/officeDocument/2006/relationships/image" Target="../media/image2.jpeg"/><Relationship Id="rId16" Type="http://schemas.openxmlformats.org/officeDocument/2006/relationships/image" Target="../media/image16.jp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jp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jpeg"/><Relationship Id="rId15" Type="http://schemas.openxmlformats.org/officeDocument/2006/relationships/image" Target="../media/image15.jp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JPG"/><Relationship Id="rId3" Type="http://schemas.openxmlformats.org/officeDocument/2006/relationships/image" Target="../media/image3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32238</xdr:colOff>
      <xdr:row>166</xdr:row>
      <xdr:rowOff>14845</xdr:rowOff>
    </xdr:from>
    <xdr:to>
      <xdr:col>0</xdr:col>
      <xdr:colOff>1714500</xdr:colOff>
      <xdr:row>172</xdr:row>
      <xdr:rowOff>585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EEC0BFB-FBCF-5240-AB3A-14C06D982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38" y="29986845"/>
          <a:ext cx="1682262" cy="1134667"/>
        </a:xfrm>
        <a:prstGeom prst="rect">
          <a:avLst/>
        </a:prstGeom>
      </xdr:spPr>
    </xdr:pic>
    <xdr:clientData/>
  </xdr:twoCellAnchor>
  <xdr:twoCellAnchor editAs="oneCell">
    <xdr:from>
      <xdr:col>0</xdr:col>
      <xdr:colOff>1593198</xdr:colOff>
      <xdr:row>132</xdr:row>
      <xdr:rowOff>176116</xdr:rowOff>
    </xdr:from>
    <xdr:to>
      <xdr:col>0</xdr:col>
      <xdr:colOff>3114269</xdr:colOff>
      <xdr:row>139</xdr:row>
      <xdr:rowOff>85997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94F31E6-6CC4-1541-9D71-A507C779A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93198" y="23978033"/>
          <a:ext cx="1521071" cy="1169297"/>
        </a:xfrm>
        <a:prstGeom prst="rect">
          <a:avLst/>
        </a:prstGeom>
      </xdr:spPr>
    </xdr:pic>
    <xdr:clientData/>
  </xdr:twoCellAnchor>
  <xdr:twoCellAnchor editAs="oneCell">
    <xdr:from>
      <xdr:col>0</xdr:col>
      <xdr:colOff>41698</xdr:colOff>
      <xdr:row>130</xdr:row>
      <xdr:rowOff>0</xdr:rowOff>
    </xdr:from>
    <xdr:to>
      <xdr:col>0</xdr:col>
      <xdr:colOff>1367567</xdr:colOff>
      <xdr:row>140</xdr:row>
      <xdr:rowOff>3176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97EA9BA-7339-D341-B4D9-DC7FF2A56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698" y="24384000"/>
          <a:ext cx="1325869" cy="1765300"/>
        </a:xfrm>
        <a:prstGeom prst="rect">
          <a:avLst/>
        </a:prstGeom>
      </xdr:spPr>
    </xdr:pic>
    <xdr:clientData/>
  </xdr:twoCellAnchor>
  <xdr:twoCellAnchor editAs="oneCell">
    <xdr:from>
      <xdr:col>0</xdr:col>
      <xdr:colOff>36323</xdr:colOff>
      <xdr:row>123</xdr:row>
      <xdr:rowOff>38100</xdr:rowOff>
    </xdr:from>
    <xdr:to>
      <xdr:col>0</xdr:col>
      <xdr:colOff>1536700</xdr:colOff>
      <xdr:row>129</xdr:row>
      <xdr:rowOff>100862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BD87BA-0237-8F44-95D4-1D175D4FF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6323" y="23177500"/>
          <a:ext cx="1500377" cy="1129562"/>
        </a:xfrm>
        <a:prstGeom prst="rect">
          <a:avLst/>
        </a:prstGeom>
      </xdr:spPr>
    </xdr:pic>
    <xdr:clientData/>
  </xdr:twoCellAnchor>
  <xdr:twoCellAnchor editAs="oneCell">
    <xdr:from>
      <xdr:col>0</xdr:col>
      <xdr:colOff>25401</xdr:colOff>
      <xdr:row>142</xdr:row>
      <xdr:rowOff>25400</xdr:rowOff>
    </xdr:from>
    <xdr:to>
      <xdr:col>0</xdr:col>
      <xdr:colOff>1409701</xdr:colOff>
      <xdr:row>147</xdr:row>
      <xdr:rowOff>17736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F2DBF02B-2E17-D643-BD2F-88F99C3A8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5401" y="26479500"/>
          <a:ext cx="1384300" cy="881337"/>
        </a:xfrm>
        <a:prstGeom prst="rect">
          <a:avLst/>
        </a:prstGeom>
      </xdr:spPr>
    </xdr:pic>
    <xdr:clientData/>
  </xdr:twoCellAnchor>
  <xdr:twoCellAnchor editAs="oneCell">
    <xdr:from>
      <xdr:col>0</xdr:col>
      <xdr:colOff>3136900</xdr:colOff>
      <xdr:row>142</xdr:row>
      <xdr:rowOff>50800</xdr:rowOff>
    </xdr:from>
    <xdr:to>
      <xdr:col>0</xdr:col>
      <xdr:colOff>4685257</xdr:colOff>
      <xdr:row>147</xdr:row>
      <xdr:rowOff>153778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72B54ADD-6A3D-7441-9E36-CBA68C339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6900" y="26504900"/>
          <a:ext cx="1548357" cy="991979"/>
        </a:xfrm>
        <a:prstGeom prst="rect">
          <a:avLst/>
        </a:prstGeom>
      </xdr:spPr>
    </xdr:pic>
    <xdr:clientData/>
  </xdr:twoCellAnchor>
  <xdr:twoCellAnchor editAs="oneCell">
    <xdr:from>
      <xdr:col>0</xdr:col>
      <xdr:colOff>3746501</xdr:colOff>
      <xdr:row>149</xdr:row>
      <xdr:rowOff>39034</xdr:rowOff>
    </xdr:from>
    <xdr:to>
      <xdr:col>0</xdr:col>
      <xdr:colOff>4709583</xdr:colOff>
      <xdr:row>160</xdr:row>
      <xdr:rowOff>134620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21D26C80-9938-1842-886C-D8323E95C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746501" y="27015951"/>
          <a:ext cx="963082" cy="1707216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159</xdr:row>
      <xdr:rowOff>139700</xdr:rowOff>
    </xdr:from>
    <xdr:to>
      <xdr:col>0</xdr:col>
      <xdr:colOff>1748692</xdr:colOff>
      <xdr:row>165</xdr:row>
      <xdr:rowOff>1443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B57E28C7-2E3E-3340-8232-68EFF2D59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700" y="29926085"/>
          <a:ext cx="1735992" cy="897282"/>
        </a:xfrm>
        <a:prstGeom prst="rect">
          <a:avLst/>
        </a:prstGeom>
      </xdr:spPr>
    </xdr:pic>
    <xdr:clientData/>
  </xdr:twoCellAnchor>
  <xdr:twoCellAnchor editAs="oneCell">
    <xdr:from>
      <xdr:col>0</xdr:col>
      <xdr:colOff>39771</xdr:colOff>
      <xdr:row>173</xdr:row>
      <xdr:rowOff>0</xdr:rowOff>
    </xdr:from>
    <xdr:to>
      <xdr:col>0</xdr:col>
      <xdr:colOff>1719385</xdr:colOff>
      <xdr:row>177</xdr:row>
      <xdr:rowOff>158749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68665903-E4A6-C14C-A3B2-23F17FD25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9771" y="31273750"/>
          <a:ext cx="1679614" cy="867833"/>
        </a:xfrm>
        <a:prstGeom prst="rect">
          <a:avLst/>
        </a:prstGeom>
      </xdr:spPr>
    </xdr:pic>
    <xdr:clientData/>
  </xdr:twoCellAnchor>
  <xdr:twoCellAnchor editAs="oneCell">
    <xdr:from>
      <xdr:col>0</xdr:col>
      <xdr:colOff>76198</xdr:colOff>
      <xdr:row>240</xdr:row>
      <xdr:rowOff>38184</xdr:rowOff>
    </xdr:from>
    <xdr:to>
      <xdr:col>0</xdr:col>
      <xdr:colOff>1638299</xdr:colOff>
      <xdr:row>247</xdr:row>
      <xdr:rowOff>407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CBEFCFEF-FCB8-8045-A339-6780005C7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198" y="46101084"/>
          <a:ext cx="1562101" cy="1541680"/>
        </a:xfrm>
        <a:prstGeom prst="rect">
          <a:avLst/>
        </a:prstGeom>
      </xdr:spPr>
    </xdr:pic>
    <xdr:clientData/>
  </xdr:twoCellAnchor>
  <xdr:twoCellAnchor editAs="oneCell">
    <xdr:from>
      <xdr:col>0</xdr:col>
      <xdr:colOff>2315633</xdr:colOff>
      <xdr:row>242</xdr:row>
      <xdr:rowOff>179369</xdr:rowOff>
    </xdr:from>
    <xdr:to>
      <xdr:col>0</xdr:col>
      <xdr:colOff>4707887</xdr:colOff>
      <xdr:row>247</xdr:row>
      <xdr:rowOff>154053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44D917CC-EF34-8C4E-AF92-E84C40733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5633" y="44544702"/>
          <a:ext cx="2392254" cy="11071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1562100</xdr:colOff>
      <xdr:row>123</xdr:row>
      <xdr:rowOff>43854</xdr:rowOff>
    </xdr:from>
    <xdr:to>
      <xdr:col>0</xdr:col>
      <xdr:colOff>2692400</xdr:colOff>
      <xdr:row>129</xdr:row>
      <xdr:rowOff>76559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7684EFFC-7FF1-AC4C-BDAE-04CECD6E0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62100" y="23183254"/>
          <a:ext cx="1130300" cy="1099505"/>
        </a:xfrm>
        <a:prstGeom prst="rect">
          <a:avLst/>
        </a:prstGeom>
      </xdr:spPr>
    </xdr:pic>
    <xdr:clientData/>
  </xdr:twoCellAnchor>
  <xdr:twoCellAnchor editAs="oneCell">
    <xdr:from>
      <xdr:col>0</xdr:col>
      <xdr:colOff>1447801</xdr:colOff>
      <xdr:row>142</xdr:row>
      <xdr:rowOff>25400</xdr:rowOff>
    </xdr:from>
    <xdr:to>
      <xdr:col>0</xdr:col>
      <xdr:colOff>2654301</xdr:colOff>
      <xdr:row>148</xdr:row>
      <xdr:rowOff>2991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C2FDCEB6-DEE4-9B43-A5D9-3B5B55C27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47801" y="26479500"/>
          <a:ext cx="1206500" cy="1028517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179</xdr:row>
      <xdr:rowOff>0</xdr:rowOff>
    </xdr:from>
    <xdr:to>
      <xdr:col>0</xdr:col>
      <xdr:colOff>1719385</xdr:colOff>
      <xdr:row>184</xdr:row>
      <xdr:rowOff>1482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160C4195-9E7C-264F-8D73-9F0EFFED6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5400" y="34885923"/>
          <a:ext cx="1693985" cy="870944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202</xdr:row>
      <xdr:rowOff>12701</xdr:rowOff>
    </xdr:from>
    <xdr:to>
      <xdr:col>0</xdr:col>
      <xdr:colOff>1748691</xdr:colOff>
      <xdr:row>208</xdr:row>
      <xdr:rowOff>1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EAFEC428-347C-194B-B24B-2916CFECB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5400000">
          <a:off x="311150" y="38904986"/>
          <a:ext cx="1145442" cy="1729641"/>
        </a:xfrm>
        <a:prstGeom prst="rect">
          <a:avLst/>
        </a:prstGeom>
      </xdr:spPr>
    </xdr:pic>
    <xdr:clientData/>
  </xdr:twoCellAnchor>
  <xdr:twoCellAnchor editAs="oneCell">
    <xdr:from>
      <xdr:col>0</xdr:col>
      <xdr:colOff>1437217</xdr:colOff>
      <xdr:row>150</xdr:row>
      <xdr:rowOff>31751</xdr:rowOff>
    </xdr:from>
    <xdr:to>
      <xdr:col>0</xdr:col>
      <xdr:colOff>2770717</xdr:colOff>
      <xdr:row>161</xdr:row>
      <xdr:rowOff>13548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C49C9747-9049-574B-8499-672EFFE11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37217" y="27188584"/>
          <a:ext cx="1333500" cy="158115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190</xdr:row>
      <xdr:rowOff>0</xdr:rowOff>
    </xdr:from>
    <xdr:ext cx="1725083" cy="709083"/>
    <xdr:pic>
      <xdr:nvPicPr>
        <xdr:cNvPr id="18" name="Imagen 17">
          <a:extLst>
            <a:ext uri="{FF2B5EF4-FFF2-40B4-BE49-F238E27FC236}">
              <a16:creationId xmlns:a16="http://schemas.microsoft.com/office/drawing/2014/main" id="{6BFA575B-92E5-EB4C-9813-3D0584AE5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0" y="34311167"/>
          <a:ext cx="1725083" cy="709083"/>
        </a:xfrm>
        <a:prstGeom prst="rect">
          <a:avLst/>
        </a:prstGeom>
      </xdr:spPr>
    </xdr:pic>
    <xdr:clientData/>
  </xdr:oneCellAnchor>
  <xdr:twoCellAnchor editAs="oneCell">
    <xdr:from>
      <xdr:col>0</xdr:col>
      <xdr:colOff>25400</xdr:colOff>
      <xdr:row>154</xdr:row>
      <xdr:rowOff>1990</xdr:rowOff>
    </xdr:from>
    <xdr:to>
      <xdr:col>0</xdr:col>
      <xdr:colOff>1418609</xdr:colOff>
      <xdr:row>161</xdr:row>
      <xdr:rowOff>10286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76887E27-89A9-AE44-AC18-770674152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5400" y="28526190"/>
          <a:ext cx="1393209" cy="887010"/>
        </a:xfrm>
        <a:prstGeom prst="rect">
          <a:avLst/>
        </a:prstGeom>
      </xdr:spPr>
    </xdr:pic>
    <xdr:clientData/>
  </xdr:twoCellAnchor>
  <xdr:twoCellAnchor editAs="oneCell">
    <xdr:from>
      <xdr:col>0</xdr:col>
      <xdr:colOff>2995084</xdr:colOff>
      <xdr:row>149</xdr:row>
      <xdr:rowOff>45416</xdr:rowOff>
    </xdr:from>
    <xdr:to>
      <xdr:col>0</xdr:col>
      <xdr:colOff>3746500</xdr:colOff>
      <xdr:row>161</xdr:row>
      <xdr:rowOff>5082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2B234019-7FB1-5F46-BE24-F2657FF74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995084" y="27022333"/>
          <a:ext cx="751416" cy="1738936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5</xdr:row>
      <xdr:rowOff>139700</xdr:rowOff>
    </xdr:from>
    <xdr:to>
      <xdr:col>0</xdr:col>
      <xdr:colOff>2667000</xdr:colOff>
      <xdr:row>12</xdr:row>
      <xdr:rowOff>157319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F3BAD4E6-B346-B344-9A14-D4D3D686C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2700" y="876300"/>
          <a:ext cx="2654300" cy="1266663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</xdr:row>
      <xdr:rowOff>25400</xdr:rowOff>
    </xdr:from>
    <xdr:to>
      <xdr:col>0</xdr:col>
      <xdr:colOff>4726820</xdr:colOff>
      <xdr:row>30</xdr:row>
      <xdr:rowOff>50800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BEF021DC-FFCF-2B4C-808C-68C29C7C1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3500" y="3873500"/>
          <a:ext cx="4663320" cy="12573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1524000</xdr:colOff>
      <xdr:row>30</xdr:row>
      <xdr:rowOff>63501</xdr:rowOff>
    </xdr:from>
    <xdr:to>
      <xdr:col>0</xdr:col>
      <xdr:colOff>4648200</xdr:colOff>
      <xdr:row>36</xdr:row>
      <xdr:rowOff>126275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B8ACC113-3EB5-2445-8AE8-54FAEB63E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524000" y="5143501"/>
          <a:ext cx="3124200" cy="1129574"/>
        </a:xfrm>
        <a:prstGeom prst="rect">
          <a:avLst/>
        </a:prstGeom>
      </xdr:spPr>
    </xdr:pic>
    <xdr:clientData/>
  </xdr:twoCellAnchor>
  <xdr:twoCellAnchor editAs="oneCell">
    <xdr:from>
      <xdr:col>0</xdr:col>
      <xdr:colOff>1511300</xdr:colOff>
      <xdr:row>42</xdr:row>
      <xdr:rowOff>3790</xdr:rowOff>
    </xdr:from>
    <xdr:to>
      <xdr:col>0</xdr:col>
      <xdr:colOff>4601308</xdr:colOff>
      <xdr:row>50</xdr:row>
      <xdr:rowOff>153918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B79CA489-D2EA-5549-9977-705A26DA9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511300" y="7252559"/>
          <a:ext cx="3090008" cy="155689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38</xdr:row>
      <xdr:rowOff>25400</xdr:rowOff>
    </xdr:from>
    <xdr:to>
      <xdr:col>0</xdr:col>
      <xdr:colOff>3207037</xdr:colOff>
      <xdr:row>43</xdr:row>
      <xdr:rowOff>63500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77143ED7-ED51-8844-84FC-549AD1B3A7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1203" t="40983" r="-1203" b="-2459"/>
        <a:stretch/>
      </xdr:blipFill>
      <xdr:spPr>
        <a:xfrm>
          <a:off x="38100" y="6464300"/>
          <a:ext cx="3168937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838200</xdr:colOff>
      <xdr:row>60</xdr:row>
      <xdr:rowOff>13694</xdr:rowOff>
    </xdr:from>
    <xdr:to>
      <xdr:col>1</xdr:col>
      <xdr:colOff>0</xdr:colOff>
      <xdr:row>70</xdr:row>
      <xdr:rowOff>0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302C2962-3497-EA46-BED8-906CA77E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38200" y="10173694"/>
          <a:ext cx="3898900" cy="1764306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52</xdr:row>
      <xdr:rowOff>25400</xdr:rowOff>
    </xdr:from>
    <xdr:to>
      <xdr:col>0</xdr:col>
      <xdr:colOff>3579149</xdr:colOff>
      <xdr:row>59</xdr:row>
      <xdr:rowOff>80109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2C88057A-FF13-F140-9784-4C59037AF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2700" y="8737600"/>
          <a:ext cx="3566449" cy="1295400"/>
        </a:xfrm>
        <a:prstGeom prst="rect">
          <a:avLst/>
        </a:prstGeom>
      </xdr:spPr>
    </xdr:pic>
    <xdr:clientData/>
  </xdr:twoCellAnchor>
  <xdr:twoCellAnchor editAs="oneCell">
    <xdr:from>
      <xdr:col>0</xdr:col>
      <xdr:colOff>1206500</xdr:colOff>
      <xdr:row>71</xdr:row>
      <xdr:rowOff>25400</xdr:rowOff>
    </xdr:from>
    <xdr:to>
      <xdr:col>0</xdr:col>
      <xdr:colOff>4203328</xdr:colOff>
      <xdr:row>79</xdr:row>
      <xdr:rowOff>9769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37839B9E-ED10-214A-A322-07285D6AF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206500" y="12363938"/>
          <a:ext cx="2996828" cy="1391139"/>
        </a:xfrm>
        <a:prstGeom prst="rect">
          <a:avLst/>
        </a:prstGeom>
      </xdr:spPr>
    </xdr:pic>
    <xdr:clientData/>
  </xdr:twoCellAnchor>
  <xdr:twoCellAnchor editAs="oneCell">
    <xdr:from>
      <xdr:col>0</xdr:col>
      <xdr:colOff>723900</xdr:colOff>
      <xdr:row>80</xdr:row>
      <xdr:rowOff>76201</xdr:rowOff>
    </xdr:from>
    <xdr:to>
      <xdr:col>0</xdr:col>
      <xdr:colOff>4686300</xdr:colOff>
      <xdr:row>86</xdr:row>
      <xdr:rowOff>7640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F02336D3-4844-1A4E-AB3C-90A200CB8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23900" y="13690601"/>
          <a:ext cx="3962400" cy="988470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139700</xdr:colOff>
      <xdr:row>89</xdr:row>
      <xdr:rowOff>4448</xdr:rowOff>
    </xdr:from>
    <xdr:to>
      <xdr:col>0</xdr:col>
      <xdr:colOff>4711700</xdr:colOff>
      <xdr:row>94</xdr:row>
      <xdr:rowOff>77932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2B4F25A0-97A7-6C47-BA96-A4743E14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39700" y="15206348"/>
          <a:ext cx="4572000" cy="94978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37022</xdr:rowOff>
    </xdr:from>
    <xdr:to>
      <xdr:col>0</xdr:col>
      <xdr:colOff>4425462</xdr:colOff>
      <xdr:row>99</xdr:row>
      <xdr:rowOff>545790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B2B4067-E0CE-5548-8C44-0EBE0A8E1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7924484"/>
          <a:ext cx="4425462" cy="1026536"/>
        </a:xfrm>
        <a:prstGeom prst="rect">
          <a:avLst/>
        </a:prstGeom>
      </xdr:spPr>
    </xdr:pic>
    <xdr:clientData/>
  </xdr:twoCellAnchor>
  <xdr:twoCellAnchor editAs="oneCell">
    <xdr:from>
      <xdr:col>0</xdr:col>
      <xdr:colOff>1079500</xdr:colOff>
      <xdr:row>101</xdr:row>
      <xdr:rowOff>2937</xdr:rowOff>
    </xdr:from>
    <xdr:to>
      <xdr:col>0</xdr:col>
      <xdr:colOff>4699000</xdr:colOff>
      <xdr:row>105</xdr:row>
      <xdr:rowOff>448715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5617A941-73CD-DE46-916B-B3320C143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79500" y="18506837"/>
          <a:ext cx="3619500" cy="1131578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107</xdr:row>
      <xdr:rowOff>1</xdr:rowOff>
    </xdr:from>
    <xdr:to>
      <xdr:col>0</xdr:col>
      <xdr:colOff>4735684</xdr:colOff>
      <xdr:row>113</xdr:row>
      <xdr:rowOff>114301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23A78490-08C0-4143-A81A-A5BE148F1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5400" y="20358101"/>
          <a:ext cx="4710284" cy="1181100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185</xdr:row>
      <xdr:rowOff>25401</xdr:rowOff>
    </xdr:from>
    <xdr:ext cx="1716454" cy="785098"/>
    <xdr:pic>
      <xdr:nvPicPr>
        <xdr:cNvPr id="34" name="Imagen 33">
          <a:extLst>
            <a:ext uri="{FF2B5EF4-FFF2-40B4-BE49-F238E27FC236}">
              <a16:creationId xmlns:a16="http://schemas.microsoft.com/office/drawing/2014/main" id="{31ACAB76-7E2B-0646-8D82-FAA3DC3A1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700" y="35937093"/>
          <a:ext cx="1716454" cy="785098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31</xdr:row>
      <xdr:rowOff>0</xdr:rowOff>
    </xdr:from>
    <xdr:to>
      <xdr:col>0</xdr:col>
      <xdr:colOff>4635500</xdr:colOff>
      <xdr:row>35</xdr:row>
      <xdr:rowOff>2751</xdr:rowOff>
    </xdr:to>
    <xdr:sp macro="" textlink="">
      <xdr:nvSpPr>
        <xdr:cNvPr id="35" name="AutoShape 1">
          <a:extLst>
            <a:ext uri="{FF2B5EF4-FFF2-40B4-BE49-F238E27FC236}">
              <a16:creationId xmlns:a16="http://schemas.microsoft.com/office/drawing/2014/main" id="{6FC02FBC-F593-1941-BE36-FD373D2CFA26}"/>
            </a:ext>
          </a:extLst>
        </xdr:cNvPr>
        <xdr:cNvSpPr>
          <a:spLocks noChangeAspect="1" noChangeArrowheads="1"/>
        </xdr:cNvSpPr>
      </xdr:nvSpPr>
      <xdr:spPr bwMode="auto">
        <a:xfrm>
          <a:off x="0" y="5257800"/>
          <a:ext cx="4635500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88900</xdr:colOff>
      <xdr:row>5</xdr:row>
      <xdr:rowOff>12700</xdr:rowOff>
    </xdr:from>
    <xdr:to>
      <xdr:col>0</xdr:col>
      <xdr:colOff>2743200</xdr:colOff>
      <xdr:row>12</xdr:row>
      <xdr:rowOff>47464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EF4DEC6A-CA5D-D14A-A386-991B3FF04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8900" y="749300"/>
          <a:ext cx="2654300" cy="126666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195</xdr:row>
      <xdr:rowOff>0</xdr:rowOff>
    </xdr:from>
    <xdr:to>
      <xdr:col>0</xdr:col>
      <xdr:colOff>1758462</xdr:colOff>
      <xdr:row>201</xdr:row>
      <xdr:rowOff>12700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id="{CFA04440-C709-2B4E-BB96-808924B31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37904615"/>
          <a:ext cx="1758462" cy="1175238"/>
        </a:xfrm>
        <a:prstGeom prst="rect">
          <a:avLst/>
        </a:prstGeom>
      </xdr:spPr>
    </xdr:pic>
    <xdr:clientData/>
  </xdr:twoCellAnchor>
  <xdr:twoCellAnchor editAs="oneCell">
    <xdr:from>
      <xdr:col>0</xdr:col>
      <xdr:colOff>2214684</xdr:colOff>
      <xdr:row>115</xdr:row>
      <xdr:rowOff>89877</xdr:rowOff>
    </xdr:from>
    <xdr:to>
      <xdr:col>0</xdr:col>
      <xdr:colOff>3047563</xdr:colOff>
      <xdr:row>122</xdr:row>
      <xdr:rowOff>2931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453DC084-132B-D14E-A56B-7B45001DD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214684" y="20742031"/>
          <a:ext cx="832879" cy="1143977"/>
        </a:xfrm>
        <a:prstGeom prst="rect">
          <a:avLst/>
        </a:prstGeom>
      </xdr:spPr>
    </xdr:pic>
    <xdr:clientData/>
  </xdr:twoCellAnchor>
  <xdr:twoCellAnchor editAs="oneCell">
    <xdr:from>
      <xdr:col>0</xdr:col>
      <xdr:colOff>1282700</xdr:colOff>
      <xdr:row>11</xdr:row>
      <xdr:rowOff>133852</xdr:rowOff>
    </xdr:from>
    <xdr:to>
      <xdr:col>0</xdr:col>
      <xdr:colOff>4711700</xdr:colOff>
      <xdr:row>20</xdr:row>
      <xdr:rowOff>123219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7F2BF4CE-8084-BF4D-9436-686F7D4B4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282700" y="1718812"/>
          <a:ext cx="3429000" cy="1498127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</xdr:row>
      <xdr:rowOff>88900</xdr:rowOff>
    </xdr:from>
    <xdr:to>
      <xdr:col>0</xdr:col>
      <xdr:colOff>2293094</xdr:colOff>
      <xdr:row>121</xdr:row>
      <xdr:rowOff>139700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B0FCEDF3-7CC7-2704-F6C4-EA9030C5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3500" y="22580600"/>
          <a:ext cx="2229594" cy="939800"/>
        </a:xfrm>
        <a:prstGeom prst="rect">
          <a:avLst/>
        </a:prstGeom>
      </xdr:spPr>
    </xdr:pic>
    <xdr:clientData/>
  </xdr:twoCellAnchor>
  <xdr:twoCellAnchor editAs="oneCell">
    <xdr:from>
      <xdr:col>0</xdr:col>
      <xdr:colOff>1895231</xdr:colOff>
      <xdr:row>160</xdr:row>
      <xdr:rowOff>29308</xdr:rowOff>
    </xdr:from>
    <xdr:to>
      <xdr:col>0</xdr:col>
      <xdr:colOff>2620112</xdr:colOff>
      <xdr:row>165</xdr:row>
      <xdr:rowOff>2751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8DAD1A44-051F-4A4F-AA9B-D8057C267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95231" y="29972000"/>
          <a:ext cx="724881" cy="849923"/>
        </a:xfrm>
        <a:prstGeom prst="rect">
          <a:avLst/>
        </a:prstGeom>
      </xdr:spPr>
    </xdr:pic>
    <xdr:clientData/>
  </xdr:twoCellAnchor>
  <xdr:twoCellAnchor editAs="oneCell">
    <xdr:from>
      <xdr:col>0</xdr:col>
      <xdr:colOff>2754923</xdr:colOff>
      <xdr:row>160</xdr:row>
      <xdr:rowOff>31750</xdr:rowOff>
    </xdr:from>
    <xdr:to>
      <xdr:col>0</xdr:col>
      <xdr:colOff>3507154</xdr:colOff>
      <xdr:row>165</xdr:row>
      <xdr:rowOff>1693</xdr:rowOff>
    </xdr:to>
    <xdr:pic>
      <xdr:nvPicPr>
        <xdr:cNvPr id="44" name="Imagen 43">
          <a:extLst>
            <a:ext uri="{FF2B5EF4-FFF2-40B4-BE49-F238E27FC236}">
              <a16:creationId xmlns:a16="http://schemas.microsoft.com/office/drawing/2014/main" id="{FA5B45D1-366F-4C41-B931-78E93B557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754923" y="28776083"/>
          <a:ext cx="752231" cy="8572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yw pakietu Office 2013–2022">
  <a:themeElements>
    <a:clrScheme name="Pakiet Office 2013–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 2013–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Pakiet Office 2013–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DA83DA-3FAC-7145-AE73-40DE097F7CCE}">
  <dimension ref="A1:L309"/>
  <sheetViews>
    <sheetView showGridLines="0" showRowColHeaders="0" tabSelected="1" topLeftCell="A2" zoomScaleNormal="100" workbookViewId="0">
      <selection activeCell="A181" sqref="A181"/>
    </sheetView>
  </sheetViews>
  <sheetFormatPr defaultColWidth="8.69921875" defaultRowHeight="0" customHeight="1" zeroHeight="1"/>
  <cols>
    <col min="1" max="1" width="62.19921875" style="24" customWidth="1"/>
    <col min="2" max="2" width="2" style="9" customWidth="1"/>
    <col min="3" max="3" width="25.19921875" style="9" bestFit="1" customWidth="1"/>
    <col min="4" max="4" width="9.19921875" style="11" customWidth="1"/>
    <col min="5" max="5" width="8.19921875" style="4" customWidth="1"/>
    <col min="6" max="6" width="5.69921875" style="9" customWidth="1"/>
    <col min="7" max="7" width="4.69921875" style="103" bestFit="1" customWidth="1"/>
    <col min="8" max="8" width="10.19921875" style="5" customWidth="1"/>
    <col min="9" max="9" width="9.69921875" style="5" bestFit="1" customWidth="1"/>
    <col min="10" max="11" width="8.69921875" style="5" bestFit="1" customWidth="1"/>
    <col min="12" max="12" width="8.69921875" style="5" customWidth="1"/>
    <col min="13" max="16384" width="8.69921875" style="9"/>
  </cols>
  <sheetData>
    <row r="1" spans="1:12" s="28" customFormat="1" ht="16.2" hidden="1" customHeight="1">
      <c r="D1" s="29" t="s">
        <v>0</v>
      </c>
      <c r="E1" s="29"/>
      <c r="F1" s="29"/>
      <c r="G1" s="107"/>
      <c r="H1" s="1"/>
      <c r="I1" s="1"/>
      <c r="J1" s="1"/>
      <c r="K1" s="1"/>
      <c r="L1" s="30"/>
    </row>
    <row r="2" spans="1:12" s="44" customFormat="1" ht="13.2" customHeight="1">
      <c r="A2" s="127" t="s">
        <v>1</v>
      </c>
      <c r="B2" s="65"/>
      <c r="C2" s="130" t="s">
        <v>2</v>
      </c>
      <c r="D2" s="133" t="s">
        <v>3</v>
      </c>
      <c r="E2" s="136" t="s">
        <v>4</v>
      </c>
      <c r="F2" s="130" t="s">
        <v>5</v>
      </c>
      <c r="G2" s="108"/>
      <c r="H2" s="67" t="s">
        <v>6</v>
      </c>
      <c r="I2" s="67" t="s">
        <v>7</v>
      </c>
      <c r="J2" s="67" t="s">
        <v>8</v>
      </c>
      <c r="K2" s="67" t="s">
        <v>9</v>
      </c>
      <c r="L2" s="68" t="s">
        <v>9</v>
      </c>
    </row>
    <row r="3" spans="1:12" s="44" customFormat="1" ht="10.95" customHeight="1">
      <c r="A3" s="128"/>
      <c r="B3" s="28"/>
      <c r="C3" s="131"/>
      <c r="D3" s="134"/>
      <c r="E3" s="137"/>
      <c r="F3" s="131"/>
      <c r="G3" s="109">
        <v>4</v>
      </c>
      <c r="H3" s="69">
        <v>0.75</v>
      </c>
      <c r="I3" s="70">
        <f>H3</f>
        <v>0.75</v>
      </c>
      <c r="J3" s="70">
        <v>0.85</v>
      </c>
      <c r="K3" s="70">
        <v>0.9</v>
      </c>
      <c r="L3" s="125">
        <v>0.65</v>
      </c>
    </row>
    <row r="4" spans="1:12" s="44" customFormat="1" ht="10.95" customHeight="1" thickBot="1">
      <c r="A4" s="129"/>
      <c r="B4" s="66"/>
      <c r="C4" s="132"/>
      <c r="D4" s="135"/>
      <c r="E4" s="138"/>
      <c r="F4" s="132"/>
      <c r="G4" s="110">
        <v>6</v>
      </c>
      <c r="H4" s="71">
        <v>1</v>
      </c>
      <c r="I4" s="72">
        <v>1</v>
      </c>
      <c r="J4" s="72">
        <v>1</v>
      </c>
      <c r="K4" s="72">
        <v>1</v>
      </c>
      <c r="L4" s="126"/>
    </row>
    <row r="5" spans="1:12" s="73" customFormat="1" ht="12" customHeight="1">
      <c r="B5" s="74"/>
      <c r="C5" s="75" t="s">
        <v>10</v>
      </c>
      <c r="D5" s="76"/>
      <c r="E5" s="74"/>
      <c r="F5" s="74"/>
      <c r="G5" s="111"/>
      <c r="H5" s="77"/>
      <c r="I5" s="77"/>
      <c r="J5" s="77"/>
      <c r="K5" s="77"/>
      <c r="L5" s="77"/>
    </row>
    <row r="6" spans="1:12" ht="13.2">
      <c r="A6" s="9"/>
      <c r="B6" s="31"/>
      <c r="C6" s="32" t="s">
        <v>11</v>
      </c>
      <c r="D6" s="11">
        <v>200</v>
      </c>
      <c r="E6" s="9">
        <v>200</v>
      </c>
      <c r="F6" s="9">
        <v>20</v>
      </c>
      <c r="G6" s="111" t="s">
        <v>12</v>
      </c>
      <c r="H6" s="2"/>
      <c r="I6" s="3"/>
      <c r="J6" s="3"/>
      <c r="K6" s="3"/>
      <c r="L6" s="116">
        <v>78.716898247680021</v>
      </c>
    </row>
    <row r="7" spans="1:12" ht="13.2">
      <c r="A7" s="9"/>
      <c r="B7" s="31"/>
      <c r="C7" s="9" t="s">
        <v>13</v>
      </c>
      <c r="D7" s="11">
        <v>200</v>
      </c>
      <c r="E7" s="9">
        <v>200</v>
      </c>
      <c r="F7" s="9">
        <v>40</v>
      </c>
      <c r="G7" s="111" t="s">
        <v>12</v>
      </c>
      <c r="H7" s="115">
        <v>69.987758400000004</v>
      </c>
      <c r="I7" s="115">
        <v>74.173692902400006</v>
      </c>
      <c r="J7" s="115">
        <v>210.64726886610549</v>
      </c>
      <c r="K7" s="115">
        <v>274.78936223583463</v>
      </c>
      <c r="L7" s="3"/>
    </row>
    <row r="8" spans="1:12" ht="13.2">
      <c r="A8" s="9"/>
      <c r="B8" s="31"/>
      <c r="C8" s="9" t="s">
        <v>14</v>
      </c>
      <c r="D8" s="11">
        <v>200</v>
      </c>
      <c r="E8" s="9">
        <v>200</v>
      </c>
      <c r="F8" s="9">
        <v>60</v>
      </c>
      <c r="G8" s="111" t="s">
        <v>12</v>
      </c>
      <c r="H8" s="115">
        <v>100.91692800000001</v>
      </c>
      <c r="I8" s="115">
        <v>106.95272140800003</v>
      </c>
      <c r="J8" s="115">
        <v>244.20170107486561</v>
      </c>
      <c r="K8" s="115">
        <v>318.56111905216221</v>
      </c>
      <c r="L8" s="3"/>
    </row>
    <row r="9" spans="1:12" ht="13.2" customHeight="1">
      <c r="A9" s="9"/>
      <c r="B9" s="31"/>
      <c r="C9" s="32" t="s">
        <v>15</v>
      </c>
      <c r="D9" s="11">
        <v>305</v>
      </c>
      <c r="E9" s="9">
        <v>305</v>
      </c>
      <c r="F9" s="9">
        <v>20</v>
      </c>
      <c r="G9" s="111" t="s">
        <v>12</v>
      </c>
      <c r="H9" s="2"/>
      <c r="I9" s="3"/>
      <c r="J9" s="3"/>
      <c r="K9" s="3"/>
      <c r="L9" s="116">
        <v>178.66741584384005</v>
      </c>
    </row>
    <row r="10" spans="1:12" ht="13.2">
      <c r="A10" s="9"/>
      <c r="B10" s="33"/>
      <c r="C10" s="9" t="s">
        <v>16</v>
      </c>
      <c r="D10" s="11">
        <v>305</v>
      </c>
      <c r="E10" s="9">
        <v>305</v>
      </c>
      <c r="F10" s="9">
        <v>40</v>
      </c>
      <c r="G10" s="111" t="s">
        <v>12</v>
      </c>
      <c r="H10" s="115">
        <v>113.50050835930332</v>
      </c>
      <c r="I10" s="115">
        <v>120.28891971641212</v>
      </c>
      <c r="J10" s="115">
        <v>298.26161963342372</v>
      </c>
      <c r="K10" s="115">
        <v>389.08228281180124</v>
      </c>
      <c r="L10" s="3"/>
    </row>
    <row r="11" spans="1:12" ht="13.2">
      <c r="A11" s="9"/>
      <c r="B11" s="33"/>
      <c r="C11" s="9" t="s">
        <v>17</v>
      </c>
      <c r="D11" s="11">
        <v>305</v>
      </c>
      <c r="E11" s="9">
        <v>305</v>
      </c>
      <c r="F11" s="9">
        <v>60</v>
      </c>
      <c r="G11" s="111" t="s">
        <v>12</v>
      </c>
      <c r="H11" s="115">
        <v>152.6386146900976</v>
      </c>
      <c r="I11" s="115">
        <v>161.76785754965772</v>
      </c>
      <c r="J11" s="115">
        <v>350.45740306927286</v>
      </c>
      <c r="K11" s="115">
        <v>457.17168230386636</v>
      </c>
      <c r="L11" s="3"/>
    </row>
    <row r="12" spans="1:12" ht="13.2">
      <c r="A12" s="9"/>
      <c r="B12" s="31"/>
      <c r="C12" s="32" t="s">
        <v>18</v>
      </c>
      <c r="D12" s="11">
        <v>400</v>
      </c>
      <c r="E12" s="9">
        <v>400</v>
      </c>
      <c r="F12" s="9">
        <v>20</v>
      </c>
      <c r="G12" s="111" t="s">
        <v>12</v>
      </c>
      <c r="H12" s="2"/>
      <c r="I12" s="3"/>
      <c r="J12" s="3"/>
      <c r="K12" s="3"/>
      <c r="L12" s="116">
        <v>312.99058796544006</v>
      </c>
    </row>
    <row r="13" spans="1:12" ht="13.2">
      <c r="A13" s="9"/>
      <c r="B13" s="33"/>
      <c r="C13" s="9" t="s">
        <v>19</v>
      </c>
      <c r="D13" s="11">
        <v>400</v>
      </c>
      <c r="E13" s="9">
        <v>400</v>
      </c>
      <c r="F13" s="9">
        <v>40</v>
      </c>
      <c r="G13" s="111" t="s">
        <v>12</v>
      </c>
      <c r="H13" s="115">
        <v>279.95103360000002</v>
      </c>
      <c r="I13" s="115">
        <v>296.69477160960002</v>
      </c>
      <c r="J13" s="115">
        <v>443.66415920471781</v>
      </c>
      <c r="K13" s="115">
        <v>578.75989568255466</v>
      </c>
      <c r="L13" s="3"/>
    </row>
    <row r="14" spans="1:12" ht="13.2">
      <c r="A14" s="9"/>
      <c r="B14" s="33"/>
      <c r="C14" s="9" t="s">
        <v>20</v>
      </c>
      <c r="D14" s="11">
        <v>400</v>
      </c>
      <c r="E14" s="9">
        <v>400</v>
      </c>
      <c r="F14" s="9">
        <v>60</v>
      </c>
      <c r="G14" s="111" t="s">
        <v>12</v>
      </c>
      <c r="H14" s="115">
        <v>410.58239040000001</v>
      </c>
      <c r="I14" s="115">
        <v>435.1391276544</v>
      </c>
      <c r="J14" s="115">
        <v>535.00678021745387</v>
      </c>
      <c r="K14" s="115">
        <v>697.91634479366849</v>
      </c>
      <c r="L14" s="3"/>
    </row>
    <row r="15" spans="1:12" ht="13.2">
      <c r="A15" s="9"/>
      <c r="B15" s="31"/>
      <c r="C15" s="32" t="s">
        <v>21</v>
      </c>
      <c r="D15" s="11">
        <v>610</v>
      </c>
      <c r="E15" s="9">
        <v>610</v>
      </c>
      <c r="F15" s="9">
        <v>20</v>
      </c>
      <c r="G15" s="111" t="s">
        <v>12</v>
      </c>
      <c r="H15" s="2"/>
      <c r="I15" s="3"/>
      <c r="J15" s="3"/>
      <c r="K15" s="3"/>
      <c r="L15" s="116">
        <v>671.85048623616024</v>
      </c>
    </row>
    <row r="16" spans="1:12" ht="13.2">
      <c r="A16" s="9"/>
      <c r="B16" s="33"/>
      <c r="C16" s="9" t="s">
        <v>22</v>
      </c>
      <c r="D16" s="11">
        <v>610</v>
      </c>
      <c r="E16" s="9">
        <v>610</v>
      </c>
      <c r="F16" s="9">
        <v>40</v>
      </c>
      <c r="G16" s="111" t="s">
        <v>12</v>
      </c>
      <c r="H16" s="117">
        <v>391.38681600000001</v>
      </c>
      <c r="I16" s="115">
        <v>455.8806625410914</v>
      </c>
      <c r="J16" s="115">
        <v>749.38231932897713</v>
      </c>
      <c r="K16" s="115">
        <v>977.56923556465063</v>
      </c>
      <c r="L16" s="3"/>
    </row>
    <row r="17" spans="1:12" ht="13.2">
      <c r="A17" s="9"/>
      <c r="B17" s="33"/>
      <c r="C17" s="9" t="s">
        <v>23</v>
      </c>
      <c r="D17" s="11">
        <v>610</v>
      </c>
      <c r="E17" s="9">
        <v>610</v>
      </c>
      <c r="F17" s="9">
        <v>60</v>
      </c>
      <c r="G17" s="111" t="s">
        <v>12</v>
      </c>
      <c r="H17" s="115">
        <v>647.735659774645</v>
      </c>
      <c r="I17" s="115">
        <v>718.55475857667295</v>
      </c>
      <c r="J17" s="115">
        <v>1002.9046960173873</v>
      </c>
      <c r="K17" s="115">
        <v>1308.2891759546817</v>
      </c>
      <c r="L17" s="3"/>
    </row>
    <row r="18" spans="1:12" ht="13.2">
      <c r="A18" s="9"/>
      <c r="B18" s="31"/>
      <c r="C18" s="9" t="s">
        <v>24</v>
      </c>
      <c r="D18" s="11">
        <v>800</v>
      </c>
      <c r="E18" s="9">
        <v>800</v>
      </c>
      <c r="F18" s="9">
        <v>40</v>
      </c>
      <c r="G18" s="111" t="s">
        <v>12</v>
      </c>
      <c r="H18" s="115">
        <v>1307.2127514485278</v>
      </c>
      <c r="I18" s="115">
        <v>1450.1346789402342</v>
      </c>
      <c r="J18" s="115">
        <v>1756.015285591782</v>
      </c>
      <c r="K18" s="115">
        <v>2290.7219400544791</v>
      </c>
      <c r="L18" s="3"/>
    </row>
    <row r="19" spans="1:12" ht="13.2">
      <c r="A19" s="9"/>
      <c r="B19" s="31"/>
      <c r="C19" s="9" t="s">
        <v>25</v>
      </c>
      <c r="D19" s="11">
        <v>800</v>
      </c>
      <c r="E19" s="9">
        <v>800</v>
      </c>
      <c r="F19" s="9">
        <v>60</v>
      </c>
      <c r="G19" s="111" t="s">
        <v>12</v>
      </c>
      <c r="H19" s="115">
        <v>1767.0855008353606</v>
      </c>
      <c r="I19" s="115">
        <v>1960.2868489266932</v>
      </c>
      <c r="J19" s="115">
        <v>2233.2338770052602</v>
      </c>
      <c r="K19" s="115">
        <v>2913.2535925533625</v>
      </c>
      <c r="L19" s="3"/>
    </row>
    <row r="20" spans="1:12" ht="13.2">
      <c r="A20" s="9"/>
      <c r="B20" s="31"/>
      <c r="C20" s="9" t="s">
        <v>26</v>
      </c>
      <c r="D20" s="11">
        <v>1220</v>
      </c>
      <c r="E20" s="9">
        <v>1220</v>
      </c>
      <c r="F20" s="9">
        <v>40</v>
      </c>
      <c r="G20" s="111" t="s">
        <v>12</v>
      </c>
      <c r="H20" s="115">
        <v>1821.8788496984723</v>
      </c>
      <c r="I20" s="117">
        <v>2021.0709372655051</v>
      </c>
      <c r="J20" s="117">
        <v>2863.9894157982167</v>
      </c>
      <c r="K20" s="117">
        <v>3736.0741929087731</v>
      </c>
      <c r="L20" s="3"/>
    </row>
    <row r="21" spans="1:12" ht="13.2">
      <c r="A21" s="9"/>
      <c r="B21" s="31"/>
      <c r="C21" s="9" t="s">
        <v>27</v>
      </c>
      <c r="D21" s="11">
        <v>1220</v>
      </c>
      <c r="E21" s="9">
        <v>1220</v>
      </c>
      <c r="F21" s="9">
        <v>60</v>
      </c>
      <c r="G21" s="111" t="s">
        <v>12</v>
      </c>
      <c r="H21" s="115">
        <v>2673.1326623932473</v>
      </c>
      <c r="I21" s="115">
        <v>2965.3951668149093</v>
      </c>
      <c r="J21" s="117">
        <v>3635.0634892823505</v>
      </c>
      <c r="K21" s="2"/>
      <c r="L21" s="3"/>
    </row>
    <row r="22" spans="1:12" s="73" customFormat="1" ht="12" customHeight="1">
      <c r="B22" s="74"/>
      <c r="C22" s="75" t="s">
        <v>28</v>
      </c>
      <c r="D22" s="76"/>
      <c r="E22" s="74"/>
      <c r="F22" s="74"/>
      <c r="G22" s="111"/>
      <c r="H22" s="78"/>
      <c r="I22" s="78"/>
      <c r="J22" s="78"/>
      <c r="K22" s="78"/>
      <c r="L22" s="78"/>
    </row>
    <row r="23" spans="1:12" ht="13.2" customHeight="1">
      <c r="A23" s="34">
        <v>0.6</v>
      </c>
      <c r="B23" s="31"/>
      <c r="C23" s="9" t="s">
        <v>29</v>
      </c>
      <c r="D23" s="11">
        <v>1220</v>
      </c>
      <c r="E23" s="9">
        <v>40</v>
      </c>
      <c r="F23" s="9">
        <v>100</v>
      </c>
      <c r="G23" s="111" t="s">
        <v>12</v>
      </c>
      <c r="H23" s="115">
        <v>149.97376800000004</v>
      </c>
      <c r="I23" s="115">
        <v>164.12118395010322</v>
      </c>
      <c r="J23" s="2"/>
      <c r="K23" s="2"/>
      <c r="L23" s="2"/>
    </row>
    <row r="24" spans="1:12" ht="13.2" customHeight="1">
      <c r="A24" s="9"/>
      <c r="B24" s="31"/>
      <c r="C24" s="32" t="s">
        <v>30</v>
      </c>
      <c r="D24" s="11">
        <v>1220</v>
      </c>
      <c r="E24" s="9">
        <v>100</v>
      </c>
      <c r="F24" s="9">
        <v>20</v>
      </c>
      <c r="G24" s="111" t="s">
        <v>12</v>
      </c>
      <c r="H24" s="3"/>
      <c r="I24" s="3"/>
      <c r="J24" s="3"/>
      <c r="K24" s="3"/>
      <c r="L24" s="116">
        <v>236.15069474304005</v>
      </c>
    </row>
    <row r="25" spans="1:12" ht="13.2">
      <c r="A25" s="9"/>
      <c r="B25" s="31"/>
      <c r="C25" s="9" t="s">
        <v>31</v>
      </c>
      <c r="D25" s="11">
        <v>1220</v>
      </c>
      <c r="E25" s="9">
        <v>100</v>
      </c>
      <c r="F25" s="9">
        <v>40</v>
      </c>
      <c r="G25" s="111" t="s">
        <v>12</v>
      </c>
      <c r="H25" s="115">
        <v>160.46623595625644</v>
      </c>
      <c r="I25" s="115">
        <v>178.01054442080715</v>
      </c>
      <c r="J25" s="115">
        <v>385.87597040074212</v>
      </c>
      <c r="K25" s="115">
        <v>503.37520338776801</v>
      </c>
      <c r="L25" s="3"/>
    </row>
    <row r="26" spans="1:12" ht="13.2">
      <c r="A26" s="9"/>
      <c r="B26" s="31"/>
      <c r="C26" s="9" t="s">
        <v>32</v>
      </c>
      <c r="D26" s="11">
        <v>1220</v>
      </c>
      <c r="E26" s="9">
        <v>100</v>
      </c>
      <c r="F26" s="9">
        <v>60</v>
      </c>
      <c r="G26" s="111" t="s">
        <v>12</v>
      </c>
      <c r="H26" s="115">
        <v>215.2595848193684</v>
      </c>
      <c r="I26" s="115">
        <v>238.79463275961939</v>
      </c>
      <c r="J26" s="115">
        <v>469.76205092264235</v>
      </c>
      <c r="K26" s="115">
        <v>612.80459542858705</v>
      </c>
      <c r="L26" s="3"/>
    </row>
    <row r="27" spans="1:12" ht="13.2">
      <c r="A27" s="9"/>
      <c r="B27" s="31"/>
      <c r="C27" s="32" t="s">
        <v>33</v>
      </c>
      <c r="D27" s="11">
        <v>1220</v>
      </c>
      <c r="E27" s="9">
        <v>200</v>
      </c>
      <c r="F27" s="9">
        <v>20</v>
      </c>
      <c r="G27" s="111" t="s">
        <v>12</v>
      </c>
      <c r="H27" s="3"/>
      <c r="I27" s="3"/>
      <c r="J27" s="3"/>
      <c r="K27" s="3"/>
      <c r="L27" s="116">
        <v>472.3013894860801</v>
      </c>
    </row>
    <row r="28" spans="1:12" ht="13.2">
      <c r="A28" s="9"/>
      <c r="B28" s="33"/>
      <c r="C28" s="9" t="s">
        <v>34</v>
      </c>
      <c r="D28" s="11">
        <v>1220</v>
      </c>
      <c r="E28" s="9">
        <v>200</v>
      </c>
      <c r="F28" s="9">
        <v>40</v>
      </c>
      <c r="G28" s="111" t="s">
        <v>12</v>
      </c>
      <c r="H28" s="115">
        <v>320.93247191251299</v>
      </c>
      <c r="I28" s="115">
        <v>356.02108884161441</v>
      </c>
      <c r="J28" s="115">
        <v>605.84391488039194</v>
      </c>
      <c r="K28" s="115">
        <v>790.32338696147144</v>
      </c>
      <c r="L28" s="3"/>
    </row>
    <row r="29" spans="1:12" ht="13.2">
      <c r="A29" s="9"/>
      <c r="B29" s="33"/>
      <c r="C29" s="9" t="s">
        <v>35</v>
      </c>
      <c r="D29" s="11">
        <v>1220</v>
      </c>
      <c r="E29" s="9">
        <v>200</v>
      </c>
      <c r="F29" s="9">
        <v>60</v>
      </c>
      <c r="G29" s="111" t="s">
        <v>12</v>
      </c>
      <c r="H29" s="115">
        <v>430.5191696387368</v>
      </c>
      <c r="I29" s="115">
        <v>477.58926551923878</v>
      </c>
      <c r="J29" s="115">
        <v>743.78991396085041</v>
      </c>
      <c r="K29" s="115">
        <v>970.27394276192922</v>
      </c>
      <c r="L29" s="3"/>
    </row>
    <row r="30" spans="1:12" ht="13.2">
      <c r="A30" s="9"/>
      <c r="B30" s="31"/>
      <c r="C30" s="32" t="s">
        <v>36</v>
      </c>
      <c r="D30" s="11">
        <v>1220</v>
      </c>
      <c r="E30" s="9">
        <v>305</v>
      </c>
      <c r="F30" s="9">
        <v>20</v>
      </c>
      <c r="G30" s="111" t="s">
        <v>12</v>
      </c>
      <c r="H30" s="3"/>
      <c r="I30" s="3"/>
      <c r="J30" s="3"/>
      <c r="K30" s="3"/>
      <c r="L30" s="116">
        <v>687.57040332288022</v>
      </c>
    </row>
    <row r="31" spans="1:12" ht="13.2">
      <c r="A31" s="9"/>
      <c r="B31" s="33"/>
      <c r="C31" s="9" t="s">
        <v>37</v>
      </c>
      <c r="D31" s="11">
        <v>1220</v>
      </c>
      <c r="E31" s="9">
        <v>305</v>
      </c>
      <c r="F31" s="9">
        <v>40</v>
      </c>
      <c r="G31" s="111" t="s">
        <v>12</v>
      </c>
      <c r="H31" s="115">
        <v>454.00203343721336</v>
      </c>
      <c r="I31" s="115">
        <v>503.6395890930155</v>
      </c>
      <c r="J31" s="115">
        <v>842.2501418057476</v>
      </c>
      <c r="K31" s="115">
        <v>1098.7153099855977</v>
      </c>
      <c r="L31" s="3"/>
    </row>
    <row r="32" spans="1:12" ht="13.2">
      <c r="A32" s="9"/>
      <c r="B32" s="33"/>
      <c r="C32" s="9" t="s">
        <v>38</v>
      </c>
      <c r="D32" s="11">
        <v>1220</v>
      </c>
      <c r="E32" s="9">
        <v>305</v>
      </c>
      <c r="F32" s="9">
        <v>60</v>
      </c>
      <c r="G32" s="111" t="s">
        <v>12</v>
      </c>
      <c r="H32" s="115">
        <v>647.735659774645</v>
      </c>
      <c r="I32" s="115">
        <v>718.55475857667295</v>
      </c>
      <c r="J32" s="115">
        <v>1052.3890101838415</v>
      </c>
      <c r="K32" s="115">
        <v>1372.8414637848214</v>
      </c>
      <c r="L32" s="3"/>
    </row>
    <row r="33" spans="1:12" ht="13.2">
      <c r="A33" s="9"/>
      <c r="B33" s="31"/>
      <c r="C33" s="32" t="s">
        <v>39</v>
      </c>
      <c r="D33" s="11">
        <v>1220</v>
      </c>
      <c r="E33" s="9">
        <v>400</v>
      </c>
      <c r="F33" s="9">
        <v>20</v>
      </c>
      <c r="G33" s="111" t="s">
        <v>12</v>
      </c>
      <c r="H33" s="3"/>
      <c r="I33" s="3"/>
      <c r="J33" s="3"/>
      <c r="K33" s="3"/>
      <c r="L33" s="116">
        <v>944.48546615808027</v>
      </c>
    </row>
    <row r="34" spans="1:12" ht="13.2">
      <c r="A34" s="9"/>
      <c r="B34" s="33"/>
      <c r="C34" s="9" t="s">
        <v>40</v>
      </c>
      <c r="D34" s="11">
        <v>1220</v>
      </c>
      <c r="E34" s="9">
        <v>400</v>
      </c>
      <c r="F34" s="9">
        <v>40</v>
      </c>
      <c r="G34" s="111" t="s">
        <v>12</v>
      </c>
      <c r="H34" s="115">
        <v>639.90803850848624</v>
      </c>
      <c r="I34" s="115">
        <v>709.87131738541427</v>
      </c>
      <c r="J34" s="115">
        <v>1098.145054104878</v>
      </c>
      <c r="K34" s="115">
        <v>1432.5302230798136</v>
      </c>
      <c r="L34" s="3"/>
    </row>
    <row r="35" spans="1:12" ht="13.2">
      <c r="A35" s="9"/>
      <c r="B35" s="33"/>
      <c r="C35" s="9" t="s">
        <v>41</v>
      </c>
      <c r="D35" s="11">
        <v>1220</v>
      </c>
      <c r="E35" s="9">
        <v>400</v>
      </c>
      <c r="F35" s="9">
        <v>60</v>
      </c>
      <c r="G35" s="111" t="s">
        <v>12</v>
      </c>
      <c r="H35" s="115">
        <v>859.08143396093374</v>
      </c>
      <c r="I35" s="115">
        <v>953.00767074066243</v>
      </c>
      <c r="J35" s="115">
        <v>1337.093283470291</v>
      </c>
      <c r="K35" s="115">
        <v>1744.2381882869952</v>
      </c>
      <c r="L35" s="3"/>
    </row>
    <row r="36" spans="1:12" ht="13.2">
      <c r="A36" s="9"/>
      <c r="B36" s="33"/>
      <c r="C36" s="9" t="s">
        <v>42</v>
      </c>
      <c r="D36" s="11">
        <v>1220</v>
      </c>
      <c r="E36" s="9">
        <v>610</v>
      </c>
      <c r="F36" s="9">
        <v>40</v>
      </c>
      <c r="G36" s="111" t="s">
        <v>12</v>
      </c>
      <c r="H36" s="115">
        <v>908.0040668744266</v>
      </c>
      <c r="I36" s="115">
        <v>1007.2791781860307</v>
      </c>
      <c r="J36" s="115">
        <v>1520.1174591544375</v>
      </c>
      <c r="K36" s="115">
        <v>1982.9932254669638</v>
      </c>
      <c r="L36" s="3"/>
    </row>
    <row r="37" spans="1:12" ht="13.2">
      <c r="A37" s="9"/>
      <c r="B37" s="33"/>
      <c r="C37" s="9" t="s">
        <v>43</v>
      </c>
      <c r="D37" s="11">
        <v>1220</v>
      </c>
      <c r="E37" s="9">
        <v>610</v>
      </c>
      <c r="F37" s="9">
        <v>60</v>
      </c>
      <c r="G37" s="111" t="s">
        <v>12</v>
      </c>
      <c r="H37" s="115">
        <v>1293.5144142327499</v>
      </c>
      <c r="I37" s="115">
        <v>1434.9386568555306</v>
      </c>
      <c r="J37" s="115">
        <v>1933.6165227371387</v>
      </c>
      <c r="K37" s="115">
        <v>2522.4027539105973</v>
      </c>
      <c r="L37" s="3"/>
    </row>
    <row r="38" spans="1:12" s="73" customFormat="1" ht="12" customHeight="1">
      <c r="B38" s="74"/>
      <c r="C38" s="75" t="s">
        <v>44</v>
      </c>
      <c r="D38" s="76"/>
      <c r="E38" s="74"/>
      <c r="F38" s="74"/>
      <c r="G38" s="111"/>
      <c r="H38" s="78"/>
      <c r="I38" s="78"/>
      <c r="J38" s="78"/>
      <c r="K38" s="78"/>
      <c r="L38" s="78"/>
    </row>
    <row r="39" spans="1:12" ht="13.2">
      <c r="A39" s="9"/>
      <c r="B39" s="31"/>
      <c r="C39" s="32" t="s">
        <v>45</v>
      </c>
      <c r="D39" s="11">
        <v>305</v>
      </c>
      <c r="E39" s="9">
        <v>305</v>
      </c>
      <c r="F39" s="9">
        <v>20</v>
      </c>
      <c r="G39" s="111" t="s">
        <v>12</v>
      </c>
      <c r="H39" s="3"/>
      <c r="I39" s="3"/>
      <c r="J39" s="3"/>
      <c r="K39" s="3"/>
      <c r="L39" s="116">
        <v>95.375317847040037</v>
      </c>
    </row>
    <row r="40" spans="1:12" ht="16.2" customHeight="1">
      <c r="A40" s="9"/>
      <c r="B40" s="31"/>
      <c r="C40" s="9" t="s">
        <v>46</v>
      </c>
      <c r="D40" s="11">
        <v>305</v>
      </c>
      <c r="E40" s="9">
        <v>305</v>
      </c>
      <c r="F40" s="9">
        <v>40</v>
      </c>
      <c r="G40" s="111" t="s">
        <v>12</v>
      </c>
      <c r="H40" s="115">
        <v>66.534780762350209</v>
      </c>
      <c r="I40" s="115">
        <v>73.80925012570053</v>
      </c>
      <c r="J40" s="115">
        <v>214.37553911152327</v>
      </c>
      <c r="K40" s="115">
        <v>279.65289077098214</v>
      </c>
      <c r="L40" s="3"/>
    </row>
    <row r="41" spans="1:12" ht="13.2">
      <c r="A41" s="9"/>
      <c r="B41" s="31"/>
      <c r="C41" s="9" t="s">
        <v>47</v>
      </c>
      <c r="D41" s="11">
        <v>305</v>
      </c>
      <c r="E41" s="9">
        <v>305</v>
      </c>
      <c r="F41" s="9">
        <v>60</v>
      </c>
      <c r="G41" s="111" t="s">
        <v>12</v>
      </c>
      <c r="H41" s="115">
        <v>90.017644560826767</v>
      </c>
      <c r="I41" s="115">
        <v>99.859573699477167</v>
      </c>
      <c r="J41" s="115">
        <v>244.20170107486561</v>
      </c>
      <c r="K41" s="115">
        <v>318.56111905216221</v>
      </c>
      <c r="L41" s="3"/>
    </row>
    <row r="42" spans="1:12" ht="13.2">
      <c r="A42" s="9"/>
      <c r="B42" s="31"/>
      <c r="C42" s="32" t="s">
        <v>48</v>
      </c>
      <c r="D42" s="11">
        <v>431</v>
      </c>
      <c r="E42" s="9">
        <v>431</v>
      </c>
      <c r="F42" s="9">
        <v>20</v>
      </c>
      <c r="G42" s="111" t="s">
        <v>12</v>
      </c>
      <c r="H42" s="3"/>
      <c r="I42" s="3"/>
      <c r="J42" s="3"/>
      <c r="K42" s="3"/>
      <c r="L42" s="116">
        <v>229.11192589824009</v>
      </c>
    </row>
    <row r="43" spans="1:12" ht="13.2">
      <c r="A43" s="9"/>
      <c r="B43" s="31"/>
      <c r="C43" s="9" t="s">
        <v>49</v>
      </c>
      <c r="D43" s="11">
        <v>431</v>
      </c>
      <c r="E43" s="9">
        <v>431</v>
      </c>
      <c r="F43" s="9">
        <v>40</v>
      </c>
      <c r="G43" s="111" t="s">
        <v>12</v>
      </c>
      <c r="H43" s="115">
        <v>170.250762538955</v>
      </c>
      <c r="I43" s="115">
        <v>188.86484590988073</v>
      </c>
      <c r="J43" s="115">
        <v>343.00086257843731</v>
      </c>
      <c r="K43" s="115">
        <v>447.44462523357151</v>
      </c>
      <c r="L43" s="3"/>
    </row>
    <row r="44" spans="1:12" ht="13.2">
      <c r="A44" s="9"/>
      <c r="B44" s="31"/>
      <c r="C44" s="9" t="s">
        <v>50</v>
      </c>
      <c r="D44" s="11">
        <v>431</v>
      </c>
      <c r="E44" s="9">
        <v>431</v>
      </c>
      <c r="F44" s="9">
        <v>60</v>
      </c>
      <c r="G44" s="111" t="s">
        <v>12</v>
      </c>
      <c r="H44" s="115">
        <v>232.87173266822586</v>
      </c>
      <c r="I44" s="115">
        <v>258.33237543995187</v>
      </c>
      <c r="J44" s="115">
        <v>413.83799724137543</v>
      </c>
      <c r="K44" s="115">
        <v>539.85166740137424</v>
      </c>
      <c r="L44" s="3"/>
    </row>
    <row r="45" spans="1:12" ht="13.2">
      <c r="A45" s="9"/>
      <c r="B45" s="31"/>
      <c r="C45" s="32" t="s">
        <v>51</v>
      </c>
      <c r="D45" s="11">
        <v>610</v>
      </c>
      <c r="E45" s="9">
        <v>610</v>
      </c>
      <c r="F45" s="9">
        <v>20</v>
      </c>
      <c r="G45" s="111" t="s">
        <v>12</v>
      </c>
      <c r="H45" s="3"/>
      <c r="I45" s="3"/>
      <c r="J45" s="3"/>
      <c r="K45" s="3"/>
      <c r="L45" s="116">
        <v>413.52766963200014</v>
      </c>
    </row>
    <row r="46" spans="1:12" ht="13.2">
      <c r="A46" s="9"/>
      <c r="B46" s="31"/>
      <c r="C46" s="9" t="s">
        <v>52</v>
      </c>
      <c r="D46" s="11">
        <v>610</v>
      </c>
      <c r="E46" s="9">
        <v>610</v>
      </c>
      <c r="F46" s="9">
        <v>40</v>
      </c>
      <c r="G46" s="111" t="s">
        <v>12</v>
      </c>
      <c r="H46" s="115">
        <v>297.44960811403638</v>
      </c>
      <c r="I46" s="115">
        <v>329.97076526783769</v>
      </c>
      <c r="J46" s="115">
        <v>518.22956411307371</v>
      </c>
      <c r="K46" s="115">
        <v>676.0304663855045</v>
      </c>
      <c r="L46" s="3"/>
    </row>
    <row r="47" spans="1:12" ht="13.2">
      <c r="A47" s="9"/>
      <c r="B47" s="31"/>
      <c r="C47" s="9" t="s">
        <v>53</v>
      </c>
      <c r="D47" s="11">
        <v>610</v>
      </c>
      <c r="E47" s="9">
        <v>610</v>
      </c>
      <c r="F47" s="9">
        <v>60</v>
      </c>
      <c r="G47" s="111" t="s">
        <v>12</v>
      </c>
      <c r="H47" s="115">
        <v>401.16558989064117</v>
      </c>
      <c r="I47" s="115">
        <v>445.02636105201799</v>
      </c>
      <c r="J47" s="115">
        <v>631.9418065983167</v>
      </c>
      <c r="K47" s="115">
        <v>824.36808670750372</v>
      </c>
      <c r="L47" s="3"/>
    </row>
    <row r="48" spans="1:12" ht="13.2">
      <c r="A48" s="9"/>
      <c r="B48" s="31"/>
      <c r="C48" s="9" t="s">
        <v>54</v>
      </c>
      <c r="D48" s="11">
        <v>863</v>
      </c>
      <c r="E48" s="9">
        <v>863</v>
      </c>
      <c r="F48" s="9">
        <v>40</v>
      </c>
      <c r="G48" s="111" t="s">
        <v>12</v>
      </c>
      <c r="H48" s="115">
        <v>853.21071801131484</v>
      </c>
      <c r="I48" s="115">
        <v>946.49508984721876</v>
      </c>
      <c r="J48" s="115">
        <v>1153.8996409568081</v>
      </c>
      <c r="K48" s="115">
        <v>1505.2620816281562</v>
      </c>
      <c r="L48" s="3"/>
    </row>
    <row r="49" spans="1:12" ht="13.2">
      <c r="A49" s="9"/>
      <c r="B49" s="31"/>
      <c r="C49" s="9" t="s">
        <v>55</v>
      </c>
      <c r="D49" s="11">
        <v>863</v>
      </c>
      <c r="E49" s="9">
        <v>863</v>
      </c>
      <c r="F49" s="9">
        <v>60</v>
      </c>
      <c r="G49" s="111" t="s">
        <v>12</v>
      </c>
      <c r="H49" s="115">
        <v>1176.1000952403672</v>
      </c>
      <c r="I49" s="115">
        <v>1304.6870389866476</v>
      </c>
      <c r="J49" s="115">
        <v>1481.9874225535739</v>
      </c>
      <c r="K49" s="115">
        <v>1933.252592721137</v>
      </c>
      <c r="L49" s="3"/>
    </row>
    <row r="50" spans="1:12" ht="13.2">
      <c r="A50" s="9"/>
      <c r="B50" s="31"/>
      <c r="C50" s="9" t="s">
        <v>56</v>
      </c>
      <c r="D50" s="11">
        <v>1220</v>
      </c>
      <c r="E50" s="9">
        <v>1220</v>
      </c>
      <c r="F50" s="9">
        <v>40</v>
      </c>
      <c r="G50" s="111" t="s">
        <v>12</v>
      </c>
      <c r="H50" s="115">
        <v>1039.1167230825874</v>
      </c>
      <c r="I50" s="117">
        <v>1152.7268181396169</v>
      </c>
      <c r="J50" s="117">
        <v>1638.7442396904585</v>
      </c>
      <c r="K50" s="117">
        <v>2137.741860676203</v>
      </c>
      <c r="L50" s="3"/>
    </row>
    <row r="51" spans="1:12" ht="13.2">
      <c r="A51" s="9"/>
      <c r="B51" s="31"/>
      <c r="C51" s="9" t="s">
        <v>57</v>
      </c>
      <c r="D51" s="11">
        <v>1220</v>
      </c>
      <c r="E51" s="9">
        <v>1220</v>
      </c>
      <c r="F51" s="9">
        <v>60</v>
      </c>
      <c r="G51" s="111" t="s">
        <v>12</v>
      </c>
      <c r="H51" s="115">
        <v>1393.316585376275</v>
      </c>
      <c r="I51" s="115">
        <v>1545.6525320440812</v>
      </c>
      <c r="J51" s="117">
        <v>1970.8992251913166</v>
      </c>
      <c r="K51" s="2"/>
      <c r="L51" s="3"/>
    </row>
    <row r="52" spans="1:12" s="73" customFormat="1" ht="12" customHeight="1">
      <c r="B52" s="74"/>
      <c r="C52" s="75" t="s">
        <v>58</v>
      </c>
      <c r="D52" s="76"/>
      <c r="E52" s="74"/>
      <c r="F52" s="74"/>
      <c r="G52" s="111"/>
      <c r="H52" s="78"/>
      <c r="I52" s="78"/>
      <c r="J52" s="78"/>
      <c r="K52" s="78"/>
      <c r="L52" s="78"/>
    </row>
    <row r="53" spans="1:12" ht="13.2">
      <c r="A53" s="9"/>
      <c r="B53" s="31"/>
      <c r="C53" s="32" t="s">
        <v>59</v>
      </c>
      <c r="D53" s="11">
        <v>200</v>
      </c>
      <c r="E53" s="9"/>
      <c r="F53" s="9">
        <v>20</v>
      </c>
      <c r="G53" s="111" t="s">
        <v>12</v>
      </c>
      <c r="H53" s="3"/>
      <c r="I53" s="3"/>
      <c r="J53" s="3"/>
      <c r="K53" s="3"/>
      <c r="L53" s="116">
        <v>78.13033417728002</v>
      </c>
    </row>
    <row r="54" spans="1:12" ht="13.2">
      <c r="A54" s="9"/>
      <c r="B54" s="33"/>
      <c r="C54" s="9" t="s">
        <v>60</v>
      </c>
      <c r="D54" s="11">
        <v>200</v>
      </c>
      <c r="E54" s="9"/>
      <c r="F54" s="9">
        <v>40</v>
      </c>
      <c r="G54" s="111" t="s">
        <v>12</v>
      </c>
      <c r="H54" s="115">
        <v>50.87953823003253</v>
      </c>
      <c r="I54" s="115">
        <v>56.442367743182757</v>
      </c>
      <c r="J54" s="115">
        <v>173.36456641192757</v>
      </c>
      <c r="K54" s="115">
        <v>226.15407688435951</v>
      </c>
      <c r="L54" s="3"/>
    </row>
    <row r="55" spans="1:12" ht="13.2">
      <c r="A55" s="9"/>
      <c r="B55" s="33"/>
      <c r="C55" s="9" t="s">
        <v>61</v>
      </c>
      <c r="D55" s="11">
        <v>200</v>
      </c>
      <c r="E55" s="9"/>
      <c r="F55" s="9">
        <v>60</v>
      </c>
      <c r="G55" s="111" t="s">
        <v>12</v>
      </c>
      <c r="H55" s="115">
        <v>68.491686078889941</v>
      </c>
      <c r="I55" s="115">
        <v>75.980110423515271</v>
      </c>
      <c r="J55" s="115">
        <v>197.59832300714319</v>
      </c>
      <c r="K55" s="115">
        <v>257.76701236281832</v>
      </c>
      <c r="L55" s="3"/>
    </row>
    <row r="56" spans="1:12" ht="13.2">
      <c r="A56" s="9"/>
      <c r="B56" s="31"/>
      <c r="C56" s="32" t="s">
        <v>62</v>
      </c>
      <c r="D56" s="11">
        <v>305</v>
      </c>
      <c r="E56" s="9"/>
      <c r="F56" s="9">
        <v>20</v>
      </c>
      <c r="G56" s="111" t="s">
        <v>12</v>
      </c>
      <c r="H56" s="3"/>
      <c r="I56" s="3"/>
      <c r="J56" s="3"/>
      <c r="K56" s="3"/>
      <c r="L56" s="116">
        <v>187.93512815616006</v>
      </c>
    </row>
    <row r="57" spans="1:12" ht="13.2">
      <c r="A57" s="9"/>
      <c r="B57" s="33"/>
      <c r="C57" s="9" t="s">
        <v>63</v>
      </c>
      <c r="D57" s="11">
        <v>305</v>
      </c>
      <c r="E57" s="9"/>
      <c r="F57" s="9">
        <v>40</v>
      </c>
      <c r="G57" s="111" t="s">
        <v>12</v>
      </c>
      <c r="H57" s="115">
        <v>156.55242532317703</v>
      </c>
      <c r="I57" s="115">
        <v>173.6688238251777</v>
      </c>
      <c r="J57" s="115">
        <v>266.5713225473724</v>
      </c>
      <c r="K57" s="115">
        <v>347.74229026304732</v>
      </c>
      <c r="L57" s="3"/>
    </row>
    <row r="58" spans="1:12" ht="13.2">
      <c r="A58" s="9"/>
      <c r="B58" s="33"/>
      <c r="C58" s="9" t="s">
        <v>64</v>
      </c>
      <c r="D58" s="11">
        <v>305</v>
      </c>
      <c r="E58" s="9"/>
      <c r="F58" s="9">
        <v>60</v>
      </c>
      <c r="G58" s="111" t="s">
        <v>12</v>
      </c>
      <c r="H58" s="115">
        <v>221.13030076898752</v>
      </c>
      <c r="I58" s="115">
        <v>245.30721365306351</v>
      </c>
      <c r="J58" s="115">
        <v>348.59326794656403</v>
      </c>
      <c r="K58" s="115">
        <v>454.73991803629269</v>
      </c>
      <c r="L58" s="3"/>
    </row>
    <row r="59" spans="1:12" ht="13.2">
      <c r="A59" s="9"/>
      <c r="B59" s="31"/>
      <c r="C59" s="32" t="s">
        <v>65</v>
      </c>
      <c r="D59" s="11">
        <v>400</v>
      </c>
      <c r="E59" s="9"/>
      <c r="F59" s="9">
        <v>20</v>
      </c>
      <c r="G59" s="111" t="s">
        <v>12</v>
      </c>
      <c r="H59" s="3"/>
      <c r="I59" s="3"/>
      <c r="J59" s="3"/>
      <c r="K59" s="3"/>
      <c r="L59" s="116">
        <v>292.3435326873601</v>
      </c>
    </row>
    <row r="60" spans="1:12" ht="13.2">
      <c r="A60" s="9"/>
      <c r="B60" s="33"/>
      <c r="C60" s="9" t="s">
        <v>66</v>
      </c>
      <c r="D60" s="11">
        <v>400</v>
      </c>
      <c r="E60" s="9"/>
      <c r="F60" s="9">
        <v>40</v>
      </c>
      <c r="G60" s="111" t="s">
        <v>12</v>
      </c>
      <c r="H60" s="115">
        <v>213.30267950282871</v>
      </c>
      <c r="I60" s="115">
        <v>236.62377246180469</v>
      </c>
      <c r="J60" s="115">
        <v>345.71233184783205</v>
      </c>
      <c r="K60" s="115">
        <v>450.98173689549702</v>
      </c>
      <c r="L60" s="3"/>
    </row>
    <row r="61" spans="1:12" ht="13.2">
      <c r="A61" s="9"/>
      <c r="B61" s="33"/>
      <c r="C61" s="9" t="s">
        <v>67</v>
      </c>
      <c r="D61" s="11">
        <v>400</v>
      </c>
      <c r="E61" s="9"/>
      <c r="F61" s="9">
        <v>60</v>
      </c>
      <c r="G61" s="111" t="s">
        <v>12</v>
      </c>
      <c r="H61" s="115">
        <v>287.66508153133776</v>
      </c>
      <c r="I61" s="115">
        <v>319.11646377876411</v>
      </c>
      <c r="J61" s="115">
        <v>467.72844897059611</v>
      </c>
      <c r="K61" s="115">
        <v>610.15176168214271</v>
      </c>
      <c r="L61" s="3"/>
    </row>
    <row r="62" spans="1:12" ht="13.2">
      <c r="A62" s="9"/>
      <c r="B62" s="31"/>
      <c r="C62" s="32" t="s">
        <v>68</v>
      </c>
      <c r="D62" s="11">
        <v>610</v>
      </c>
      <c r="E62" s="9"/>
      <c r="F62" s="9">
        <v>20</v>
      </c>
      <c r="G62" s="111" t="s">
        <v>12</v>
      </c>
      <c r="H62" s="3"/>
      <c r="I62" s="3"/>
      <c r="J62" s="3"/>
      <c r="K62" s="3"/>
      <c r="L62" s="116">
        <v>636.18739075584006</v>
      </c>
    </row>
    <row r="63" spans="1:12" ht="13.2">
      <c r="A63" s="9"/>
      <c r="B63" s="33"/>
      <c r="C63" s="9" t="s">
        <v>69</v>
      </c>
      <c r="D63" s="11">
        <v>610</v>
      </c>
      <c r="E63" s="9"/>
      <c r="F63" s="9">
        <v>40</v>
      </c>
      <c r="G63" s="111" t="s">
        <v>12</v>
      </c>
      <c r="H63" s="115">
        <v>416.82083242295874</v>
      </c>
      <c r="I63" s="115">
        <v>462.39324343453569</v>
      </c>
      <c r="J63" s="115">
        <v>660.92063441497294</v>
      </c>
      <c r="K63" s="115">
        <v>916.07652863999999</v>
      </c>
      <c r="L63" s="3"/>
    </row>
    <row r="64" spans="1:12" ht="13.2">
      <c r="A64" s="9"/>
      <c r="B64" s="33"/>
      <c r="C64" s="9" t="s">
        <v>70</v>
      </c>
      <c r="D64" s="11">
        <v>610</v>
      </c>
      <c r="E64" s="9"/>
      <c r="F64" s="9">
        <v>60</v>
      </c>
      <c r="G64" s="111" t="s">
        <v>12</v>
      </c>
      <c r="H64" s="115">
        <v>624.25279597616839</v>
      </c>
      <c r="I64" s="115">
        <v>692.50443500289634</v>
      </c>
      <c r="J64" s="115">
        <v>928.67822476770584</v>
      </c>
      <c r="K64" s="115">
        <v>1211.4607442094718</v>
      </c>
      <c r="L64" s="3"/>
    </row>
    <row r="65" spans="1:12" ht="13.2">
      <c r="A65" s="9"/>
      <c r="B65" s="31"/>
      <c r="C65" s="9" t="s">
        <v>71</v>
      </c>
      <c r="D65" s="11">
        <v>800</v>
      </c>
      <c r="E65" s="9"/>
      <c r="F65" s="9">
        <v>40</v>
      </c>
      <c r="G65" s="111" t="s">
        <v>12</v>
      </c>
      <c r="H65" s="115">
        <v>1242.6348760027179</v>
      </c>
      <c r="I65" s="115">
        <v>1378.4962891123482</v>
      </c>
      <c r="J65" s="115">
        <v>1599.7668689429088</v>
      </c>
      <c r="K65" s="115">
        <v>2086.8958805360248</v>
      </c>
      <c r="L65" s="3"/>
    </row>
    <row r="66" spans="1:12" ht="13.2">
      <c r="A66" s="9"/>
      <c r="B66" s="31"/>
      <c r="C66" s="9" t="s">
        <v>72</v>
      </c>
      <c r="D66" s="11">
        <v>800</v>
      </c>
      <c r="E66" s="9"/>
      <c r="F66" s="9">
        <v>60</v>
      </c>
      <c r="G66" s="111" t="s">
        <v>12</v>
      </c>
      <c r="H66" s="115">
        <v>1724.0335838714866</v>
      </c>
      <c r="I66" s="115">
        <v>1912.5279223747696</v>
      </c>
      <c r="J66" s="115">
        <v>2081.0526642604787</v>
      </c>
      <c r="K66" s="115">
        <v>2714.7332005277945</v>
      </c>
      <c r="L66" s="3"/>
    </row>
    <row r="67" spans="1:12" ht="13.2">
      <c r="A67" s="9"/>
      <c r="B67" s="31"/>
      <c r="C67" s="9" t="s">
        <v>73</v>
      </c>
      <c r="D67" s="11">
        <v>900</v>
      </c>
      <c r="E67" s="9"/>
      <c r="F67" s="9">
        <v>40</v>
      </c>
      <c r="G67" s="111" t="s">
        <v>12</v>
      </c>
      <c r="H67" s="115">
        <v>1729.9042998211057</v>
      </c>
      <c r="I67" s="115">
        <v>1919.0405032682133</v>
      </c>
      <c r="J67" s="115">
        <v>2120.0300350080288</v>
      </c>
      <c r="K67" s="115">
        <v>2765.5791806679731</v>
      </c>
      <c r="L67" s="3"/>
    </row>
    <row r="68" spans="1:12" ht="13.2">
      <c r="A68" s="9"/>
      <c r="B68" s="31"/>
      <c r="C68" s="9" t="s">
        <v>74</v>
      </c>
      <c r="D68" s="11">
        <v>900</v>
      </c>
      <c r="E68" s="9"/>
      <c r="F68" s="9">
        <v>60</v>
      </c>
      <c r="G68" s="111" t="s">
        <v>12</v>
      </c>
      <c r="H68" s="115">
        <v>2410.9073499769261</v>
      </c>
      <c r="I68" s="115">
        <v>2674.4998869077372</v>
      </c>
      <c r="J68" s="115">
        <v>2772.4773279561427</v>
      </c>
      <c r="K68" s="115">
        <v>3616.6966743187877</v>
      </c>
      <c r="L68" s="3"/>
    </row>
    <row r="69" spans="1:12" ht="13.2">
      <c r="A69" s="9"/>
      <c r="B69" s="31"/>
      <c r="C69" s="9" t="s">
        <v>75</v>
      </c>
      <c r="D69" s="11">
        <v>1220</v>
      </c>
      <c r="E69" s="9"/>
      <c r="F69" s="9">
        <v>40</v>
      </c>
      <c r="G69" s="111" t="s">
        <v>12</v>
      </c>
      <c r="H69" s="115">
        <v>1724.0335838714866</v>
      </c>
      <c r="I69" s="117">
        <v>1912.5279223747696</v>
      </c>
      <c r="J69" s="117">
        <v>2579.285142511766</v>
      </c>
      <c r="K69" s="117">
        <v>3364.677468406599</v>
      </c>
      <c r="L69" s="3"/>
    </row>
    <row r="70" spans="1:12" ht="13.2">
      <c r="A70" s="9"/>
      <c r="B70" s="31"/>
      <c r="C70" s="9" t="s">
        <v>76</v>
      </c>
      <c r="D70" s="11">
        <v>1220</v>
      </c>
      <c r="E70" s="9"/>
      <c r="F70" s="9">
        <v>60</v>
      </c>
      <c r="G70" s="111" t="s">
        <v>12</v>
      </c>
      <c r="H70" s="115">
        <v>2575.2873965662616</v>
      </c>
      <c r="I70" s="115">
        <v>2856.8521519241735</v>
      </c>
      <c r="J70" s="117">
        <v>3392.7259233301938</v>
      </c>
      <c r="K70" s="2"/>
      <c r="L70" s="3"/>
    </row>
    <row r="71" spans="1:12" s="73" customFormat="1" ht="12" customHeight="1">
      <c r="C71" s="75" t="s">
        <v>77</v>
      </c>
      <c r="D71" s="76"/>
      <c r="E71" s="74"/>
      <c r="F71" s="74"/>
      <c r="G71" s="111"/>
      <c r="H71" s="78"/>
      <c r="I71" s="78"/>
      <c r="J71" s="78"/>
      <c r="K71" s="78"/>
      <c r="L71" s="78"/>
    </row>
    <row r="72" spans="1:12" ht="13.2">
      <c r="A72" s="9"/>
      <c r="B72" s="31"/>
      <c r="C72" s="32" t="s">
        <v>78</v>
      </c>
      <c r="D72" s="11">
        <v>305</v>
      </c>
      <c r="E72" s="9"/>
      <c r="F72" s="9">
        <v>20</v>
      </c>
      <c r="G72" s="111" t="s">
        <v>12</v>
      </c>
      <c r="H72" s="3"/>
      <c r="I72" s="3"/>
      <c r="J72" s="3"/>
      <c r="K72" s="3"/>
      <c r="L72" s="116">
        <v>169.28239071744005</v>
      </c>
    </row>
    <row r="73" spans="1:12" ht="13.2">
      <c r="A73" s="9"/>
      <c r="B73" s="31"/>
      <c r="C73" s="9" t="s">
        <v>79</v>
      </c>
      <c r="D73" s="11">
        <v>305</v>
      </c>
      <c r="E73" s="9"/>
      <c r="F73" s="9">
        <v>40</v>
      </c>
      <c r="G73" s="111" t="s">
        <v>12</v>
      </c>
      <c r="H73" s="115">
        <v>117.41431899238276</v>
      </c>
      <c r="I73" s="115">
        <v>130.25161786888327</v>
      </c>
      <c r="J73" s="115">
        <v>225.56034984777668</v>
      </c>
      <c r="K73" s="115">
        <v>294.24347637642461</v>
      </c>
      <c r="L73" s="3"/>
    </row>
    <row r="74" spans="1:12" ht="13.2">
      <c r="A74" s="9"/>
      <c r="B74" s="31"/>
      <c r="C74" s="9" t="s">
        <v>80</v>
      </c>
      <c r="D74" s="11">
        <v>305</v>
      </c>
      <c r="E74" s="9"/>
      <c r="F74" s="9">
        <v>60</v>
      </c>
      <c r="G74" s="111" t="s">
        <v>12</v>
      </c>
      <c r="H74" s="115">
        <v>138.9402774743196</v>
      </c>
      <c r="I74" s="115">
        <v>154.13108114484521</v>
      </c>
      <c r="J74" s="115">
        <v>270.29959279279024</v>
      </c>
      <c r="K74" s="115">
        <v>352.60581879819483</v>
      </c>
      <c r="L74" s="3"/>
    </row>
    <row r="75" spans="1:12" ht="13.2">
      <c r="A75" s="9"/>
      <c r="B75" s="31"/>
      <c r="C75" s="32" t="s">
        <v>81</v>
      </c>
      <c r="D75" s="11">
        <v>610</v>
      </c>
      <c r="E75" s="9"/>
      <c r="F75" s="9">
        <v>20</v>
      </c>
      <c r="G75" s="111" t="s">
        <v>12</v>
      </c>
      <c r="H75" s="3"/>
      <c r="I75" s="3"/>
      <c r="J75" s="3"/>
      <c r="K75" s="3"/>
      <c r="L75" s="116">
        <v>714.55235056128026</v>
      </c>
    </row>
    <row r="76" spans="1:12" ht="13.2">
      <c r="A76" s="9"/>
      <c r="B76" s="31"/>
      <c r="C76" s="9" t="s">
        <v>82</v>
      </c>
      <c r="D76" s="11">
        <v>610</v>
      </c>
      <c r="E76" s="9"/>
      <c r="F76" s="9">
        <v>40</v>
      </c>
      <c r="G76" s="111" t="s">
        <v>12</v>
      </c>
      <c r="H76" s="115">
        <v>440.30369622143536</v>
      </c>
      <c r="I76" s="115">
        <v>488.4435670083123</v>
      </c>
      <c r="J76" s="115">
        <v>640.58461489451236</v>
      </c>
      <c r="K76" s="115">
        <v>835.64263012989124</v>
      </c>
      <c r="L76" s="3"/>
    </row>
    <row r="77" spans="1:12" ht="13.2">
      <c r="A77" s="9"/>
      <c r="B77" s="31"/>
      <c r="C77" s="9" t="s">
        <v>83</v>
      </c>
      <c r="D77" s="11">
        <v>610</v>
      </c>
      <c r="E77" s="9"/>
      <c r="F77" s="9">
        <v>60</v>
      </c>
      <c r="G77" s="111" t="s">
        <v>12</v>
      </c>
      <c r="H77" s="115">
        <v>606.6406481273109</v>
      </c>
      <c r="I77" s="115">
        <v>672.96669232256374</v>
      </c>
      <c r="J77" s="115">
        <v>808.35677593831292</v>
      </c>
      <c r="K77" s="115">
        <v>1054.5014142115292</v>
      </c>
      <c r="L77" s="3"/>
    </row>
    <row r="78" spans="1:12" ht="13.2">
      <c r="A78" s="9"/>
      <c r="B78" s="31"/>
      <c r="C78" s="9" t="s">
        <v>84</v>
      </c>
      <c r="D78" s="11">
        <v>1220</v>
      </c>
      <c r="E78" s="9"/>
      <c r="F78" s="9">
        <v>40</v>
      </c>
      <c r="G78" s="111" t="s">
        <v>12</v>
      </c>
      <c r="H78" s="115">
        <v>1829.7064709646313</v>
      </c>
      <c r="I78" s="117">
        <v>2029.7543784567645</v>
      </c>
      <c r="J78" s="117">
        <v>2545.391776644331</v>
      </c>
      <c r="K78" s="117">
        <v>3320.46357263253</v>
      </c>
      <c r="L78" s="3"/>
    </row>
    <row r="79" spans="1:12" ht="13.2">
      <c r="A79" s="9"/>
      <c r="B79" s="31"/>
      <c r="C79" s="9" t="s">
        <v>85</v>
      </c>
      <c r="D79" s="11">
        <v>1220</v>
      </c>
      <c r="E79" s="9"/>
      <c r="F79" s="9">
        <v>60</v>
      </c>
      <c r="G79" s="111" t="s">
        <v>12</v>
      </c>
      <c r="H79" s="115">
        <v>2512.666426436992</v>
      </c>
      <c r="I79" s="115">
        <v>2787.3846223941027</v>
      </c>
      <c r="J79" s="117">
        <v>3226.6484305797658</v>
      </c>
      <c r="K79" s="2"/>
      <c r="L79" s="3"/>
    </row>
    <row r="80" spans="1:12" s="73" customFormat="1" ht="12" customHeight="1">
      <c r="A80" s="76"/>
      <c r="B80" s="74"/>
      <c r="C80" s="75" t="s">
        <v>86</v>
      </c>
      <c r="D80" s="76"/>
      <c r="E80" s="74"/>
      <c r="F80" s="74"/>
      <c r="G80" s="111"/>
      <c r="H80" s="78"/>
      <c r="I80" s="78"/>
      <c r="J80" s="78"/>
      <c r="K80" s="78"/>
      <c r="L80" s="78"/>
    </row>
    <row r="81" spans="1:12" ht="13.2">
      <c r="A81" s="9"/>
      <c r="B81" s="31"/>
      <c r="C81" s="32" t="s">
        <v>87</v>
      </c>
      <c r="D81" s="11">
        <v>305</v>
      </c>
      <c r="E81" s="9">
        <v>610</v>
      </c>
      <c r="F81" s="9">
        <v>20</v>
      </c>
      <c r="G81" s="111" t="s">
        <v>12</v>
      </c>
      <c r="H81" s="3"/>
      <c r="I81" s="3"/>
      <c r="J81" s="3"/>
      <c r="K81" s="3"/>
      <c r="L81" s="116">
        <v>410.7121620940801</v>
      </c>
    </row>
    <row r="82" spans="1:12" ht="13.2">
      <c r="A82" s="9"/>
      <c r="B82" s="33"/>
      <c r="C82" s="9" t="s">
        <v>88</v>
      </c>
      <c r="D82" s="11">
        <v>305</v>
      </c>
      <c r="E82" s="9">
        <v>610</v>
      </c>
      <c r="F82" s="9">
        <v>40</v>
      </c>
      <c r="G82" s="111" t="s">
        <v>12</v>
      </c>
      <c r="H82" s="115">
        <v>293.53579748095694</v>
      </c>
      <c r="I82" s="115">
        <v>325.62904467220829</v>
      </c>
      <c r="J82" s="115">
        <v>516.36542899036488</v>
      </c>
      <c r="K82" s="115">
        <v>673.59870211793088</v>
      </c>
      <c r="L82" s="3"/>
    </row>
    <row r="83" spans="1:12" ht="13.2">
      <c r="A83" s="9"/>
      <c r="B83" s="33"/>
      <c r="C83" s="9" t="s">
        <v>89</v>
      </c>
      <c r="D83" s="11">
        <v>305</v>
      </c>
      <c r="E83" s="9">
        <v>610</v>
      </c>
      <c r="F83" s="9">
        <v>60</v>
      </c>
      <c r="G83" s="111" t="s">
        <v>12</v>
      </c>
      <c r="H83" s="115">
        <v>311.14794532981438</v>
      </c>
      <c r="I83" s="115">
        <v>345.16678735254072</v>
      </c>
      <c r="J83" s="115">
        <v>568.56121242621396</v>
      </c>
      <c r="K83" s="115">
        <v>741.68810160999612</v>
      </c>
      <c r="L83" s="3"/>
    </row>
    <row r="84" spans="1:12" ht="13.2">
      <c r="A84" s="9"/>
      <c r="B84" s="31"/>
      <c r="C84" s="32" t="s">
        <v>90</v>
      </c>
      <c r="D84" s="11">
        <v>407</v>
      </c>
      <c r="E84" s="9">
        <v>813</v>
      </c>
      <c r="F84" s="9">
        <v>20</v>
      </c>
      <c r="G84" s="111" t="s">
        <v>12</v>
      </c>
      <c r="H84" s="3"/>
      <c r="I84" s="3"/>
      <c r="J84" s="3"/>
      <c r="K84" s="3"/>
      <c r="L84" s="116">
        <v>644.28197492736024</v>
      </c>
    </row>
    <row r="85" spans="1:12" ht="13.2">
      <c r="A85" s="9"/>
      <c r="B85" s="33"/>
      <c r="C85" s="9" t="s">
        <v>91</v>
      </c>
      <c r="D85" s="11">
        <v>407</v>
      </c>
      <c r="E85" s="9">
        <v>813</v>
      </c>
      <c r="F85" s="9">
        <v>40</v>
      </c>
      <c r="G85" s="111" t="s">
        <v>12</v>
      </c>
      <c r="H85" s="115">
        <v>442.26060153797516</v>
      </c>
      <c r="I85" s="115">
        <v>490.61442730612714</v>
      </c>
      <c r="J85" s="115">
        <v>758.70299494252185</v>
      </c>
      <c r="K85" s="115">
        <v>989.72805690251948</v>
      </c>
      <c r="L85" s="3"/>
    </row>
    <row r="86" spans="1:12" ht="13.2">
      <c r="A86" s="9"/>
      <c r="B86" s="33"/>
      <c r="C86" s="9" t="s">
        <v>92</v>
      </c>
      <c r="D86" s="11">
        <v>407</v>
      </c>
      <c r="E86" s="9">
        <v>813</v>
      </c>
      <c r="F86" s="9">
        <v>60</v>
      </c>
      <c r="G86" s="111" t="s">
        <v>12</v>
      </c>
      <c r="H86" s="115">
        <v>606.6406481273109</v>
      </c>
      <c r="I86" s="115">
        <v>672.96669232256374</v>
      </c>
      <c r="J86" s="115">
        <v>945.11650721341152</v>
      </c>
      <c r="K86" s="115">
        <v>1232.904483659895</v>
      </c>
      <c r="L86" s="3"/>
    </row>
    <row r="87" spans="1:12" ht="13.2">
      <c r="A87" s="9"/>
      <c r="B87" s="31"/>
      <c r="C87" s="9" t="s">
        <v>93</v>
      </c>
      <c r="D87" s="11">
        <v>610</v>
      </c>
      <c r="E87" s="9">
        <v>1220</v>
      </c>
      <c r="F87" s="9">
        <v>40</v>
      </c>
      <c r="G87" s="111" t="s">
        <v>12</v>
      </c>
      <c r="H87" s="115">
        <v>880.60739244287072</v>
      </c>
      <c r="I87" s="115">
        <v>976.8871340166246</v>
      </c>
      <c r="J87" s="115">
        <v>1414.8785581360537</v>
      </c>
      <c r="K87" s="115">
        <v>1845.709079088482</v>
      </c>
      <c r="L87" s="3"/>
    </row>
    <row r="88" spans="1:12" ht="13.2">
      <c r="A88" s="9"/>
      <c r="B88" s="31"/>
      <c r="C88" s="9" t="s">
        <v>94</v>
      </c>
      <c r="D88" s="11">
        <v>610</v>
      </c>
      <c r="E88" s="9">
        <v>1220</v>
      </c>
      <c r="F88" s="9">
        <v>60</v>
      </c>
      <c r="G88" s="111" t="s">
        <v>12</v>
      </c>
      <c r="H88" s="115">
        <v>1242.6348760027179</v>
      </c>
      <c r="I88" s="115">
        <v>1378.4962891123482</v>
      </c>
      <c r="J88" s="115">
        <v>1800.7545285367958</v>
      </c>
      <c r="K88" s="115">
        <v>2349.0842824762499</v>
      </c>
      <c r="L88" s="3"/>
    </row>
    <row r="89" spans="1:12" s="73" customFormat="1" ht="12" customHeight="1">
      <c r="B89" s="74"/>
      <c r="C89" s="75" t="s">
        <v>95</v>
      </c>
      <c r="D89" s="76"/>
      <c r="E89" s="74"/>
      <c r="F89" s="74"/>
      <c r="G89" s="111"/>
      <c r="H89" s="78"/>
      <c r="I89" s="78"/>
      <c r="J89" s="78"/>
      <c r="K89" s="78"/>
      <c r="L89" s="78"/>
    </row>
    <row r="90" spans="1:12" ht="13.2" customHeight="1">
      <c r="A90" s="9"/>
      <c r="B90" s="33"/>
      <c r="C90" s="9" t="s">
        <v>96</v>
      </c>
      <c r="D90" s="11">
        <v>1200</v>
      </c>
      <c r="E90" s="9"/>
      <c r="F90" s="9">
        <v>100</v>
      </c>
      <c r="G90" s="111" t="s">
        <v>12</v>
      </c>
      <c r="H90" s="115">
        <v>424.64845368911779</v>
      </c>
      <c r="I90" s="115">
        <v>471.07668462579466</v>
      </c>
      <c r="J90" s="115">
        <v>753.11058957439491</v>
      </c>
      <c r="K90" s="115">
        <v>982.43276409979808</v>
      </c>
      <c r="L90" s="2"/>
    </row>
    <row r="91" spans="1:12" ht="13.2">
      <c r="A91" s="9"/>
      <c r="B91" s="33"/>
      <c r="C91" s="9" t="s">
        <v>97</v>
      </c>
      <c r="D91" s="11">
        <v>1200</v>
      </c>
      <c r="E91" s="9"/>
      <c r="F91" s="9">
        <v>150</v>
      </c>
      <c r="G91" s="111" t="s">
        <v>12</v>
      </c>
      <c r="H91" s="115">
        <v>784.71903193242474</v>
      </c>
      <c r="I91" s="115">
        <v>870.51497942370338</v>
      </c>
      <c r="J91" s="115">
        <v>1185.5899380428593</v>
      </c>
      <c r="K91" s="115">
        <v>1546.60207417691</v>
      </c>
      <c r="L91" s="2"/>
    </row>
    <row r="92" spans="1:12" ht="13.95" customHeight="1">
      <c r="A92" s="9"/>
      <c r="B92" s="33"/>
      <c r="C92" s="9" t="s">
        <v>98</v>
      </c>
      <c r="D92" s="11">
        <v>1200</v>
      </c>
      <c r="E92" s="9"/>
      <c r="F92" s="9">
        <v>200</v>
      </c>
      <c r="G92" s="111" t="s">
        <v>12</v>
      </c>
      <c r="H92" s="115">
        <v>1395.0560567687555</v>
      </c>
      <c r="I92" s="115">
        <v>1547.5821856421396</v>
      </c>
      <c r="J92" s="115">
        <v>2085.2605440000002</v>
      </c>
      <c r="K92" s="115">
        <v>2274.0125760000001</v>
      </c>
      <c r="L92" s="2"/>
    </row>
    <row r="93" spans="1:12" ht="13.2">
      <c r="A93" s="9"/>
      <c r="B93" s="31"/>
      <c r="E93" s="9"/>
      <c r="G93" s="111"/>
      <c r="H93" s="2"/>
      <c r="I93" s="2"/>
      <c r="J93" s="2"/>
      <c r="K93" s="2"/>
      <c r="L93" s="2"/>
    </row>
    <row r="94" spans="1:12" ht="13.2">
      <c r="A94" s="9"/>
      <c r="B94" s="31"/>
      <c r="E94" s="9"/>
      <c r="G94" s="111"/>
      <c r="H94" s="6"/>
      <c r="I94" s="6"/>
      <c r="J94" s="6"/>
      <c r="K94" s="6"/>
      <c r="L94" s="6"/>
    </row>
    <row r="95" spans="1:12" ht="13.2">
      <c r="A95" s="9"/>
      <c r="B95" s="31"/>
      <c r="E95" s="9"/>
      <c r="G95" s="111"/>
      <c r="H95" s="6"/>
      <c r="I95" s="2"/>
      <c r="J95" s="2"/>
      <c r="K95" s="2"/>
      <c r="L95" s="2"/>
    </row>
    <row r="96" spans="1:12" s="73" customFormat="1" ht="12" customHeight="1">
      <c r="B96" s="74"/>
      <c r="C96" s="75" t="s">
        <v>99</v>
      </c>
      <c r="D96" s="76"/>
      <c r="E96" s="74"/>
      <c r="F96" s="74"/>
      <c r="G96" s="111"/>
      <c r="H96" s="78"/>
      <c r="I96" s="78"/>
      <c r="J96" s="78"/>
      <c r="K96" s="78"/>
      <c r="L96" s="78"/>
    </row>
    <row r="97" spans="1:12" s="56" customFormat="1" ht="13.2" customHeight="1">
      <c r="A97" s="9"/>
      <c r="B97" s="33"/>
      <c r="C97" s="9" t="s">
        <v>100</v>
      </c>
      <c r="D97" s="11">
        <v>100</v>
      </c>
      <c r="E97" s="9">
        <v>100</v>
      </c>
      <c r="F97" s="9">
        <v>1200</v>
      </c>
      <c r="G97" s="111" t="s">
        <v>12</v>
      </c>
      <c r="H97" s="115">
        <v>612.51136407693025</v>
      </c>
      <c r="I97" s="115">
        <v>679.47927321600798</v>
      </c>
      <c r="J97" s="115">
        <v>997.31229064926049</v>
      </c>
      <c r="K97" s="115">
        <v>1300.9938831519605</v>
      </c>
      <c r="L97" s="2"/>
    </row>
    <row r="98" spans="1:12" s="56" customFormat="1" ht="13.95" customHeight="1">
      <c r="A98" s="9"/>
      <c r="B98" s="33"/>
      <c r="C98" s="9" t="s">
        <v>101</v>
      </c>
      <c r="D98" s="11">
        <v>150</v>
      </c>
      <c r="E98" s="9">
        <v>150</v>
      </c>
      <c r="F98" s="9">
        <v>1200</v>
      </c>
      <c r="G98" s="111" t="s">
        <v>12</v>
      </c>
      <c r="H98" s="115">
        <v>1139.1313638629233</v>
      </c>
      <c r="I98" s="115">
        <v>1218.5450932293672</v>
      </c>
      <c r="J98" s="115">
        <v>1659.8267467138176</v>
      </c>
      <c r="K98" s="115">
        <v>1852.6895880407674</v>
      </c>
      <c r="L98" s="2"/>
    </row>
    <row r="99" spans="1:12" s="56" customFormat="1" ht="13.2">
      <c r="A99" s="9"/>
      <c r="B99" s="33"/>
      <c r="C99" s="9" t="s">
        <v>102</v>
      </c>
      <c r="D99" s="11">
        <v>200</v>
      </c>
      <c r="E99" s="9">
        <v>200</v>
      </c>
      <c r="F99" s="9">
        <v>1200</v>
      </c>
      <c r="G99" s="111" t="s">
        <v>12</v>
      </c>
      <c r="H99" s="115">
        <v>2025.1224246451973</v>
      </c>
      <c r="I99" s="115">
        <v>2166.3023879633197</v>
      </c>
      <c r="J99" s="115">
        <v>2609.7891717924576</v>
      </c>
      <c r="K99" s="115">
        <v>3293.6703787391421</v>
      </c>
      <c r="L99" s="2"/>
    </row>
    <row r="100" spans="1:12" s="56" customFormat="1" ht="43.95" customHeight="1">
      <c r="A100" s="9"/>
      <c r="B100" s="31"/>
      <c r="C100" s="9"/>
      <c r="D100" s="11"/>
      <c r="E100" s="9"/>
      <c r="F100" s="9"/>
      <c r="G100" s="111"/>
      <c r="H100" s="2"/>
      <c r="I100" s="2"/>
      <c r="J100" s="2"/>
      <c r="K100" s="2"/>
      <c r="L100" s="2"/>
    </row>
    <row r="101" spans="1:12" s="73" customFormat="1" ht="12" customHeight="1">
      <c r="B101" s="74"/>
      <c r="C101" s="75" t="s">
        <v>103</v>
      </c>
      <c r="D101" s="76"/>
      <c r="E101" s="74"/>
      <c r="F101" s="74"/>
      <c r="G101" s="111"/>
      <c r="H101" s="78"/>
      <c r="I101" s="78"/>
      <c r="J101" s="78"/>
      <c r="K101" s="78"/>
      <c r="L101" s="78"/>
    </row>
    <row r="102" spans="1:12" s="56" customFormat="1" ht="13.2" customHeight="1">
      <c r="A102" s="9"/>
      <c r="B102" s="31"/>
      <c r="C102" s="9" t="s">
        <v>104</v>
      </c>
      <c r="D102" s="11">
        <v>100</v>
      </c>
      <c r="E102" s="9">
        <v>100</v>
      </c>
      <c r="F102" s="9">
        <v>100</v>
      </c>
      <c r="G102" s="111" t="s">
        <v>12</v>
      </c>
      <c r="H102" s="115">
        <v>87.384265584000005</v>
      </c>
      <c r="I102" s="3"/>
      <c r="J102" s="3"/>
      <c r="K102" s="3"/>
      <c r="L102" s="2"/>
    </row>
    <row r="103" spans="1:12" s="56" customFormat="1" ht="13.2" customHeight="1">
      <c r="A103" s="9"/>
      <c r="B103" s="33"/>
      <c r="C103" s="9" t="s">
        <v>105</v>
      </c>
      <c r="D103" s="11">
        <v>150</v>
      </c>
      <c r="E103" s="9">
        <v>150</v>
      </c>
      <c r="F103" s="9">
        <v>150</v>
      </c>
      <c r="G103" s="111" t="s">
        <v>12</v>
      </c>
      <c r="H103" s="115">
        <v>221.13030076898752</v>
      </c>
      <c r="I103" s="115">
        <v>245.30721365306351</v>
      </c>
      <c r="J103" s="115">
        <v>508.90888849952927</v>
      </c>
      <c r="K103" s="115">
        <v>663.87164504763575</v>
      </c>
      <c r="L103" s="2"/>
    </row>
    <row r="104" spans="1:12" s="56" customFormat="1" ht="13.2">
      <c r="A104" s="9"/>
      <c r="B104" s="33"/>
      <c r="C104" s="9" t="s">
        <v>106</v>
      </c>
      <c r="D104" s="11">
        <v>200</v>
      </c>
      <c r="E104" s="9">
        <v>200</v>
      </c>
      <c r="F104" s="9">
        <v>200</v>
      </c>
      <c r="G104" s="111" t="s">
        <v>12</v>
      </c>
      <c r="H104" s="115">
        <v>418.77773773949849</v>
      </c>
      <c r="I104" s="115">
        <v>464.56410373235047</v>
      </c>
      <c r="J104" s="115">
        <v>842.58907546442219</v>
      </c>
      <c r="K104" s="115">
        <v>1099.1574489433387</v>
      </c>
      <c r="L104" s="2"/>
    </row>
    <row r="105" spans="1:12" s="56" customFormat="1" ht="13.2">
      <c r="A105" s="9"/>
      <c r="B105" s="33"/>
      <c r="C105" s="9" t="s">
        <v>107</v>
      </c>
      <c r="D105" s="11">
        <v>250</v>
      </c>
      <c r="E105" s="9">
        <v>250</v>
      </c>
      <c r="F105" s="9">
        <v>250</v>
      </c>
      <c r="G105" s="111" t="s">
        <v>12</v>
      </c>
      <c r="H105" s="115">
        <v>1176.1000952403672</v>
      </c>
      <c r="I105" s="115">
        <v>1304.6870389866476</v>
      </c>
      <c r="J105" s="115">
        <v>1748.5587451009465</v>
      </c>
      <c r="K105" s="115">
        <v>2280.9948829841846</v>
      </c>
      <c r="L105" s="2"/>
    </row>
    <row r="106" spans="1:12" ht="42" customHeight="1">
      <c r="A106" s="9"/>
      <c r="B106" s="31"/>
      <c r="E106" s="9"/>
      <c r="G106" s="111"/>
      <c r="H106" s="2"/>
      <c r="I106" s="2"/>
      <c r="J106" s="2"/>
      <c r="K106" s="2"/>
      <c r="L106" s="2"/>
    </row>
    <row r="107" spans="1:12" s="73" customFormat="1" ht="12" customHeight="1">
      <c r="B107" s="74"/>
      <c r="C107" s="75" t="s">
        <v>108</v>
      </c>
      <c r="D107" s="76"/>
      <c r="E107" s="74"/>
      <c r="F107" s="74"/>
      <c r="G107" s="111"/>
      <c r="H107" s="78"/>
      <c r="I107" s="78"/>
      <c r="J107" s="78"/>
      <c r="K107" s="78"/>
      <c r="L107" s="78"/>
    </row>
    <row r="108" spans="1:12" ht="13.2">
      <c r="A108" s="9"/>
      <c r="B108" s="31"/>
      <c r="C108" s="9" t="s">
        <v>109</v>
      </c>
      <c r="D108" s="11">
        <v>610</v>
      </c>
      <c r="E108" s="9">
        <v>407</v>
      </c>
      <c r="F108" s="9">
        <v>40</v>
      </c>
      <c r="G108" s="111" t="s">
        <v>12</v>
      </c>
      <c r="H108" s="115">
        <v>339.8772581354749</v>
      </c>
      <c r="I108" s="3"/>
      <c r="J108" s="115">
        <v>445.52829432742669</v>
      </c>
      <c r="K108" s="115">
        <v>581.19165995012804</v>
      </c>
      <c r="L108" s="2"/>
    </row>
    <row r="109" spans="1:12" ht="13.2">
      <c r="A109" s="9"/>
      <c r="B109" s="31"/>
      <c r="C109" s="9" t="s">
        <v>110</v>
      </c>
      <c r="D109" s="11">
        <v>407</v>
      </c>
      <c r="E109" s="9">
        <v>305</v>
      </c>
      <c r="F109" s="9">
        <v>40</v>
      </c>
      <c r="G109" s="111" t="s">
        <v>12</v>
      </c>
      <c r="H109" s="115">
        <v>169.93862906773734</v>
      </c>
      <c r="I109" s="3"/>
      <c r="J109" s="115">
        <v>305.71816012425933</v>
      </c>
      <c r="K109" s="115">
        <v>398.80933988209631</v>
      </c>
      <c r="L109" s="2"/>
    </row>
    <row r="110" spans="1:12" ht="13.2">
      <c r="A110" s="9"/>
      <c r="B110" s="31"/>
      <c r="C110" s="9" t="s">
        <v>111</v>
      </c>
      <c r="D110" s="11">
        <v>245</v>
      </c>
      <c r="E110" s="9">
        <v>377</v>
      </c>
      <c r="F110" s="9">
        <v>40</v>
      </c>
      <c r="G110" s="111" t="s">
        <v>12</v>
      </c>
      <c r="H110" s="115">
        <v>130.53709388010623</v>
      </c>
      <c r="I110" s="3"/>
      <c r="J110" s="115">
        <v>292.669214265297</v>
      </c>
      <c r="K110" s="115">
        <v>381.78699000907994</v>
      </c>
      <c r="L110" s="2"/>
    </row>
    <row r="111" spans="1:12" ht="13.2">
      <c r="A111" s="9"/>
      <c r="B111" s="31"/>
      <c r="C111" s="9" t="s">
        <v>112</v>
      </c>
      <c r="D111" s="11">
        <v>610</v>
      </c>
      <c r="E111" s="9">
        <v>271</v>
      </c>
      <c r="F111" s="9">
        <v>40</v>
      </c>
      <c r="G111" s="111" t="s">
        <v>12</v>
      </c>
      <c r="H111" s="115">
        <v>202.64873739011196</v>
      </c>
      <c r="I111" s="3"/>
      <c r="J111" s="115">
        <v>294.53334938800595</v>
      </c>
      <c r="K111" s="115">
        <v>384.21875427665356</v>
      </c>
      <c r="L111" s="2"/>
    </row>
    <row r="112" spans="1:12" ht="13.2">
      <c r="A112" s="9"/>
      <c r="B112" s="31"/>
      <c r="C112" s="9" t="s">
        <v>113</v>
      </c>
      <c r="D112" s="11">
        <v>305</v>
      </c>
      <c r="E112" s="9">
        <v>610</v>
      </c>
      <c r="F112" s="9">
        <v>40</v>
      </c>
      <c r="G112" s="111" t="s">
        <v>12</v>
      </c>
      <c r="H112" s="115">
        <v>213.54138049435477</v>
      </c>
      <c r="I112" s="3"/>
      <c r="J112" s="115">
        <v>298.26161963342372</v>
      </c>
      <c r="K112" s="115">
        <v>389.08228281180124</v>
      </c>
      <c r="L112" s="2"/>
    </row>
    <row r="113" spans="1:12" ht="13.2">
      <c r="A113" s="9"/>
      <c r="B113" s="31"/>
      <c r="C113" s="9" t="s">
        <v>114</v>
      </c>
      <c r="D113" s="11">
        <v>610</v>
      </c>
      <c r="E113" s="9">
        <v>407</v>
      </c>
      <c r="F113" s="9">
        <v>60</v>
      </c>
      <c r="G113" s="111" t="s">
        <v>12</v>
      </c>
      <c r="H113" s="115">
        <v>416.51777561175635</v>
      </c>
      <c r="I113" s="3"/>
      <c r="J113" s="115">
        <v>668.29244149114004</v>
      </c>
      <c r="K113" s="115">
        <v>871.78748992519229</v>
      </c>
      <c r="L113" s="2"/>
    </row>
    <row r="114" spans="1:12" ht="13.2">
      <c r="A114" s="9"/>
      <c r="B114" s="31"/>
      <c r="C114" s="9" t="s">
        <v>115</v>
      </c>
      <c r="D114" s="11">
        <v>407</v>
      </c>
      <c r="E114" s="9">
        <v>305</v>
      </c>
      <c r="F114" s="9">
        <v>60</v>
      </c>
      <c r="G114" s="111" t="s">
        <v>12</v>
      </c>
      <c r="H114" s="115">
        <v>208.258887805878</v>
      </c>
      <c r="I114" s="3"/>
      <c r="J114" s="115">
        <v>458.57724018638902</v>
      </c>
      <c r="K114" s="115">
        <v>598.21400982314435</v>
      </c>
      <c r="L114" s="2"/>
    </row>
    <row r="115" spans="1:12" ht="13.2">
      <c r="A115" s="9"/>
      <c r="B115" s="31"/>
      <c r="C115" s="9" t="s">
        <v>116</v>
      </c>
      <c r="D115" s="11">
        <v>245</v>
      </c>
      <c r="E115" s="9">
        <v>377</v>
      </c>
      <c r="F115" s="9">
        <v>60</v>
      </c>
      <c r="G115" s="111" t="s">
        <v>12</v>
      </c>
      <c r="H115" s="115">
        <v>161.38249292178304</v>
      </c>
      <c r="I115" s="3"/>
      <c r="J115" s="115">
        <v>439.00382139794556</v>
      </c>
      <c r="K115" s="115">
        <v>572.68048501361977</v>
      </c>
      <c r="L115" s="2"/>
    </row>
    <row r="116" spans="1:12" ht="13.2">
      <c r="A116" s="9"/>
      <c r="B116" s="31"/>
      <c r="C116" s="9" t="s">
        <v>117</v>
      </c>
      <c r="D116" s="11">
        <v>610</v>
      </c>
      <c r="E116" s="9">
        <v>271</v>
      </c>
      <c r="F116" s="9">
        <v>60</v>
      </c>
      <c r="G116" s="111" t="s">
        <v>12</v>
      </c>
      <c r="H116" s="115">
        <v>239.69159504779873</v>
      </c>
      <c r="I116" s="3"/>
      <c r="J116" s="115">
        <v>441.8000240820088</v>
      </c>
      <c r="K116" s="115">
        <v>576.32813141498059</v>
      </c>
      <c r="L116" s="2"/>
    </row>
    <row r="117" spans="1:12" ht="13.2">
      <c r="A117" s="9"/>
      <c r="B117" s="31"/>
      <c r="C117" s="9" t="s">
        <v>118</v>
      </c>
      <c r="D117" s="11">
        <v>305</v>
      </c>
      <c r="E117" s="9">
        <v>610</v>
      </c>
      <c r="F117" s="9">
        <v>60</v>
      </c>
      <c r="G117" s="111" t="s">
        <v>12</v>
      </c>
      <c r="H117" s="115">
        <v>246.69137520927484</v>
      </c>
      <c r="I117" s="3"/>
      <c r="J117" s="115">
        <v>447.39242945013552</v>
      </c>
      <c r="K117" s="115">
        <v>583.62342421770188</v>
      </c>
      <c r="L117" s="2"/>
    </row>
    <row r="118" spans="1:12" ht="13.2">
      <c r="A118" s="36" t="s">
        <v>119</v>
      </c>
      <c r="B118" s="31"/>
      <c r="C118" s="32" t="s">
        <v>120</v>
      </c>
      <c r="D118" s="11">
        <v>119</v>
      </c>
      <c r="E118" s="9"/>
      <c r="F118" s="9">
        <v>20</v>
      </c>
      <c r="G118" s="111" t="s">
        <v>12</v>
      </c>
      <c r="H118" s="2"/>
      <c r="I118" s="2"/>
      <c r="J118" s="2"/>
      <c r="K118" s="2"/>
      <c r="L118" s="116">
        <v>74.650054026240028</v>
      </c>
    </row>
    <row r="119" spans="1:12" ht="13.2">
      <c r="A119" s="36" t="s">
        <v>119</v>
      </c>
      <c r="B119" s="31"/>
      <c r="C119" s="32" t="s">
        <v>121</v>
      </c>
      <c r="D119" s="11">
        <v>167</v>
      </c>
      <c r="E119" s="9"/>
      <c r="F119" s="9">
        <v>20</v>
      </c>
      <c r="G119" s="111" t="s">
        <v>12</v>
      </c>
      <c r="H119" s="2"/>
      <c r="I119" s="2"/>
      <c r="J119" s="2"/>
      <c r="K119" s="2"/>
      <c r="L119" s="116">
        <v>111.97508103936003</v>
      </c>
    </row>
    <row r="120" spans="1:12" ht="13.2">
      <c r="A120" s="36" t="s">
        <v>119</v>
      </c>
      <c r="B120" s="31"/>
      <c r="C120" s="32" t="s">
        <v>122</v>
      </c>
      <c r="D120" s="11">
        <v>238</v>
      </c>
      <c r="E120" s="9"/>
      <c r="F120" s="9">
        <v>20</v>
      </c>
      <c r="G120" s="111" t="s">
        <v>12</v>
      </c>
      <c r="H120" s="2"/>
      <c r="I120" s="2"/>
      <c r="J120" s="2"/>
      <c r="K120" s="2"/>
      <c r="L120" s="116">
        <v>223.95016207872007</v>
      </c>
    </row>
    <row r="121" spans="1:12" ht="13.2">
      <c r="A121" s="36" t="s">
        <v>119</v>
      </c>
      <c r="B121" s="31"/>
      <c r="C121" s="32" t="s">
        <v>123</v>
      </c>
      <c r="D121" s="11">
        <v>238</v>
      </c>
      <c r="E121" s="9">
        <v>238</v>
      </c>
      <c r="F121" s="9">
        <v>20</v>
      </c>
      <c r="G121" s="111" t="s">
        <v>12</v>
      </c>
      <c r="H121" s="2"/>
      <c r="I121" s="2"/>
      <c r="J121" s="2"/>
      <c r="K121" s="2"/>
      <c r="L121" s="116">
        <v>223.95016207872007</v>
      </c>
    </row>
    <row r="122" spans="1:12" ht="13.2">
      <c r="A122" s="36" t="s">
        <v>124</v>
      </c>
      <c r="B122" s="31"/>
      <c r="C122" s="32" t="s">
        <v>125</v>
      </c>
      <c r="D122" s="11">
        <v>595</v>
      </c>
      <c r="E122" s="9">
        <v>595</v>
      </c>
      <c r="F122" s="9">
        <v>20</v>
      </c>
      <c r="G122" s="111" t="s">
        <v>12</v>
      </c>
      <c r="H122" s="2"/>
      <c r="I122" s="2"/>
      <c r="J122" s="2"/>
      <c r="K122" s="2"/>
      <c r="L122" s="116">
        <v>671.85048623616024</v>
      </c>
    </row>
    <row r="123" spans="1:12" s="73" customFormat="1" ht="12" customHeight="1">
      <c r="B123" s="74"/>
      <c r="C123" s="75" t="s">
        <v>126</v>
      </c>
      <c r="D123" s="76"/>
      <c r="E123" s="74"/>
      <c r="F123" s="74"/>
      <c r="G123" s="111"/>
      <c r="H123" s="78"/>
      <c r="I123" s="78"/>
      <c r="J123" s="78"/>
      <c r="K123" s="78"/>
      <c r="L123" s="78"/>
    </row>
    <row r="124" spans="1:12" ht="13.2">
      <c r="A124" s="36" t="s">
        <v>127</v>
      </c>
      <c r="B124" s="31"/>
      <c r="C124" s="9" t="s">
        <v>128</v>
      </c>
      <c r="D124" s="11">
        <v>440</v>
      </c>
      <c r="E124" s="9">
        <v>880</v>
      </c>
      <c r="F124" s="38">
        <v>109</v>
      </c>
      <c r="G124" s="111" t="s">
        <v>12</v>
      </c>
      <c r="H124" s="2"/>
      <c r="I124" s="2" t="s">
        <v>129</v>
      </c>
      <c r="J124" s="115">
        <v>4449.6000000000004</v>
      </c>
      <c r="K124" s="2"/>
      <c r="L124" s="2"/>
    </row>
    <row r="125" spans="1:12" ht="13.2">
      <c r="A125" s="36" t="s">
        <v>130</v>
      </c>
      <c r="B125" s="31"/>
      <c r="C125" s="9" t="s">
        <v>131</v>
      </c>
      <c r="D125" s="11">
        <f>8*70</f>
        <v>560</v>
      </c>
      <c r="E125" s="9">
        <f>D125</f>
        <v>560</v>
      </c>
      <c r="F125" s="38">
        <v>47</v>
      </c>
      <c r="G125" s="111" t="s">
        <v>12</v>
      </c>
      <c r="H125" s="2"/>
      <c r="I125" s="2" t="s">
        <v>132</v>
      </c>
      <c r="J125" s="115">
        <v>2029.0176000000001</v>
      </c>
      <c r="K125" s="2"/>
      <c r="L125" s="2"/>
    </row>
    <row r="126" spans="1:12" ht="13.2">
      <c r="A126" s="36" t="s">
        <v>133</v>
      </c>
      <c r="B126" s="31"/>
      <c r="C126" s="9" t="s">
        <v>134</v>
      </c>
      <c r="D126" s="11">
        <v>495</v>
      </c>
      <c r="E126" s="9">
        <v>495</v>
      </c>
      <c r="F126" s="38">
        <v>97</v>
      </c>
      <c r="G126" s="111" t="s">
        <v>12</v>
      </c>
      <c r="H126" s="2"/>
      <c r="I126" s="2" t="s">
        <v>135</v>
      </c>
      <c r="J126" s="115">
        <v>1441.6704</v>
      </c>
      <c r="K126" s="2"/>
      <c r="L126" s="2"/>
    </row>
    <row r="127" spans="1:12" ht="13.2">
      <c r="A127" s="36"/>
      <c r="B127" s="31"/>
      <c r="E127" s="9"/>
      <c r="F127" s="38"/>
      <c r="G127" s="111"/>
      <c r="H127" s="2"/>
      <c r="I127" s="2"/>
      <c r="J127" s="2"/>
      <c r="K127" s="2"/>
      <c r="L127" s="2"/>
    </row>
    <row r="128" spans="1:12" ht="13.2">
      <c r="A128" s="36"/>
      <c r="B128" s="31"/>
      <c r="E128" s="9"/>
      <c r="F128" s="38"/>
      <c r="G128" s="112"/>
      <c r="H128" s="2"/>
      <c r="I128" s="8"/>
      <c r="J128" s="2"/>
      <c r="K128" s="2"/>
      <c r="L128" s="2"/>
    </row>
    <row r="129" spans="1:12" ht="13.2">
      <c r="A129" s="36"/>
      <c r="B129" s="31"/>
      <c r="E129" s="9"/>
      <c r="F129" s="38"/>
      <c r="G129" s="112"/>
      <c r="H129" s="2"/>
      <c r="I129" s="2"/>
      <c r="J129" s="2"/>
      <c r="K129" s="2"/>
      <c r="L129" s="2"/>
    </row>
    <row r="130" spans="1:12" ht="13.2">
      <c r="A130" s="36"/>
      <c r="B130" s="31"/>
      <c r="E130" s="9"/>
      <c r="F130" s="38"/>
      <c r="G130" s="112"/>
      <c r="H130" s="2"/>
      <c r="I130" s="2"/>
      <c r="J130" s="2"/>
      <c r="K130" s="2"/>
      <c r="L130" s="2"/>
    </row>
    <row r="131" spans="1:12" ht="13.2">
      <c r="A131" s="36" t="s">
        <v>136</v>
      </c>
      <c r="B131" s="31"/>
      <c r="C131" s="9" t="s">
        <v>137</v>
      </c>
      <c r="D131" s="11">
        <v>305</v>
      </c>
      <c r="E131" s="9">
        <v>1200</v>
      </c>
      <c r="F131" s="38"/>
      <c r="G131" s="111" t="s">
        <v>12</v>
      </c>
      <c r="I131" s="2" t="s">
        <v>129</v>
      </c>
      <c r="J131" s="115">
        <v>5784.4800000000005</v>
      </c>
      <c r="K131" s="2"/>
      <c r="L131" s="2"/>
    </row>
    <row r="132" spans="1:12" ht="13.2">
      <c r="A132" s="9"/>
      <c r="B132" s="31"/>
      <c r="E132" s="9"/>
      <c r="F132" s="38"/>
      <c r="G132" s="112"/>
      <c r="H132" s="10"/>
      <c r="I132" s="2"/>
      <c r="J132" s="2"/>
      <c r="K132" s="2"/>
      <c r="L132" s="2"/>
    </row>
    <row r="133" spans="1:12" ht="13.2">
      <c r="A133" s="9"/>
      <c r="B133" s="31"/>
      <c r="E133" s="9"/>
      <c r="F133" s="38"/>
      <c r="G133" s="112"/>
      <c r="H133" s="10"/>
      <c r="I133" s="2"/>
      <c r="J133" s="2"/>
      <c r="K133" s="2"/>
      <c r="L133" s="2"/>
    </row>
    <row r="134" spans="1:12" ht="13.2">
      <c r="A134" s="9"/>
      <c r="B134" s="31"/>
      <c r="E134" s="9"/>
      <c r="F134" s="38"/>
      <c r="G134" s="112"/>
      <c r="H134" s="10"/>
      <c r="I134" s="2"/>
      <c r="J134" s="2"/>
      <c r="K134" s="2"/>
      <c r="L134" s="2"/>
    </row>
    <row r="135" spans="1:12" ht="13.2">
      <c r="A135" s="36" t="s">
        <v>138</v>
      </c>
      <c r="B135" s="31"/>
      <c r="C135" s="9" t="s">
        <v>139</v>
      </c>
      <c r="D135" s="11">
        <v>550</v>
      </c>
      <c r="E135" s="9">
        <v>1200</v>
      </c>
      <c r="F135" s="38"/>
      <c r="G135" s="111" t="s">
        <v>12</v>
      </c>
      <c r="H135" s="2"/>
      <c r="I135" s="2" t="s">
        <v>129</v>
      </c>
      <c r="J135" s="115">
        <v>4716.576</v>
      </c>
      <c r="K135" s="2"/>
      <c r="L135" s="2"/>
    </row>
    <row r="136" spans="1:12" ht="13.2">
      <c r="A136" s="36" t="s">
        <v>140</v>
      </c>
      <c r="B136" s="31"/>
      <c r="C136" s="9" t="s">
        <v>139</v>
      </c>
      <c r="D136" s="11">
        <v>550</v>
      </c>
      <c r="E136" s="9">
        <v>1200</v>
      </c>
      <c r="F136" s="38"/>
      <c r="G136" s="111" t="s">
        <v>12</v>
      </c>
      <c r="H136" s="10"/>
      <c r="I136" s="2" t="s">
        <v>129</v>
      </c>
      <c r="J136" s="115">
        <v>5517.5039999999999</v>
      </c>
      <c r="K136" s="2"/>
      <c r="L136" s="2"/>
    </row>
    <row r="137" spans="1:12" ht="13.2">
      <c r="A137" s="9"/>
      <c r="B137" s="31"/>
      <c r="E137" s="9"/>
      <c r="F137" s="38"/>
      <c r="G137" s="112"/>
      <c r="H137" s="2"/>
      <c r="I137" s="2"/>
      <c r="J137" s="2"/>
      <c r="K137" s="2"/>
      <c r="L137" s="2"/>
    </row>
    <row r="138" spans="1:12" ht="13.2">
      <c r="A138" s="9"/>
      <c r="B138" s="31"/>
      <c r="E138" s="9"/>
      <c r="F138" s="38"/>
      <c r="G138" s="112"/>
      <c r="H138" s="2"/>
      <c r="I138" s="2"/>
      <c r="J138" s="2"/>
      <c r="K138" s="2"/>
      <c r="L138" s="2"/>
    </row>
    <row r="139" spans="1:12" ht="13.2">
      <c r="A139" s="9"/>
      <c r="B139" s="31"/>
      <c r="E139" s="9"/>
      <c r="F139" s="38"/>
      <c r="G139" s="112"/>
      <c r="H139" s="2"/>
      <c r="I139" s="2"/>
      <c r="J139" s="2"/>
      <c r="K139" s="2"/>
      <c r="L139" s="2"/>
    </row>
    <row r="140" spans="1:12" ht="13.2">
      <c r="A140" s="9"/>
      <c r="B140" s="31"/>
      <c r="E140" s="9"/>
      <c r="F140" s="38"/>
      <c r="G140" s="112"/>
      <c r="H140" s="2"/>
      <c r="I140" s="2"/>
      <c r="J140" s="2"/>
      <c r="K140" s="2"/>
      <c r="L140" s="2"/>
    </row>
    <row r="141" spans="1:12" ht="13.2">
      <c r="A141" s="9"/>
      <c r="B141" s="31"/>
      <c r="E141" s="9"/>
      <c r="F141" s="38"/>
      <c r="G141" s="112"/>
      <c r="H141" s="2"/>
      <c r="I141" s="2"/>
      <c r="J141" s="2"/>
      <c r="K141" s="2"/>
      <c r="L141" s="2"/>
    </row>
    <row r="142" spans="1:12" s="73" customFormat="1" ht="12" customHeight="1">
      <c r="B142" s="74"/>
      <c r="C142" s="75" t="s">
        <v>141</v>
      </c>
      <c r="D142" s="76"/>
      <c r="E142" s="74"/>
      <c r="F142" s="74"/>
      <c r="G142" s="111"/>
      <c r="H142" s="78"/>
      <c r="I142" s="78"/>
      <c r="J142" s="78"/>
      <c r="K142" s="78"/>
      <c r="L142" s="78"/>
    </row>
    <row r="143" spans="1:12" ht="13.2">
      <c r="A143" s="9"/>
      <c r="B143" s="31"/>
      <c r="C143" s="36" t="s">
        <v>142</v>
      </c>
      <c r="D143" s="11">
        <v>630</v>
      </c>
      <c r="E143" s="9">
        <v>400</v>
      </c>
      <c r="F143" s="9">
        <v>110</v>
      </c>
      <c r="G143" s="111" t="s">
        <v>12</v>
      </c>
      <c r="H143" s="10"/>
      <c r="I143" s="8"/>
      <c r="J143" s="2"/>
      <c r="K143" s="115">
        <v>1512.864</v>
      </c>
      <c r="L143" s="2"/>
    </row>
    <row r="144" spans="1:12" ht="13.2">
      <c r="A144" s="9"/>
      <c r="B144" s="31"/>
      <c r="C144" s="36"/>
      <c r="E144" s="9"/>
      <c r="G144" s="111"/>
      <c r="H144" s="2"/>
      <c r="I144" s="8"/>
      <c r="J144" s="2"/>
      <c r="K144" s="2"/>
      <c r="L144" s="2"/>
    </row>
    <row r="145" spans="1:12" ht="13.2">
      <c r="A145" s="9"/>
      <c r="B145" s="33"/>
      <c r="C145" s="36" t="s">
        <v>143</v>
      </c>
      <c r="D145" s="11">
        <v>1150</v>
      </c>
      <c r="E145" s="9">
        <v>400</v>
      </c>
      <c r="F145" s="9">
        <v>40</v>
      </c>
      <c r="G145" s="111" t="s">
        <v>12</v>
      </c>
      <c r="H145" s="10"/>
      <c r="I145" s="8"/>
      <c r="J145" s="115">
        <v>2034.1791360000002</v>
      </c>
      <c r="K145" s="2"/>
      <c r="L145" s="2"/>
    </row>
    <row r="146" spans="1:12" ht="13.2">
      <c r="A146" s="9"/>
      <c r="B146" s="33"/>
      <c r="C146" s="36" t="s">
        <v>143</v>
      </c>
      <c r="D146" s="11">
        <v>950</v>
      </c>
      <c r="E146" s="9">
        <v>400</v>
      </c>
      <c r="F146" s="9">
        <v>40</v>
      </c>
      <c r="G146" s="111" t="s">
        <v>12</v>
      </c>
      <c r="H146" s="10"/>
      <c r="I146" s="8"/>
      <c r="J146" s="115">
        <v>1911.9931200000001</v>
      </c>
      <c r="K146" s="2"/>
      <c r="L146" s="2"/>
    </row>
    <row r="147" spans="1:12" ht="13.2">
      <c r="A147" s="9"/>
      <c r="B147" s="33"/>
      <c r="C147" s="36" t="s">
        <v>143</v>
      </c>
      <c r="D147" s="11">
        <v>850</v>
      </c>
      <c r="E147" s="9">
        <v>400</v>
      </c>
      <c r="F147" s="9">
        <v>40</v>
      </c>
      <c r="G147" s="111" t="s">
        <v>12</v>
      </c>
      <c r="H147" s="10"/>
      <c r="I147" s="8"/>
      <c r="J147" s="115">
        <v>1850.8556160000001</v>
      </c>
      <c r="K147" s="2"/>
      <c r="L147" s="2"/>
    </row>
    <row r="148" spans="1:12" ht="13.2">
      <c r="A148" s="9"/>
      <c r="B148" s="33"/>
      <c r="C148" s="36" t="s">
        <v>143</v>
      </c>
      <c r="D148" s="11">
        <v>650</v>
      </c>
      <c r="E148" s="9">
        <v>400</v>
      </c>
      <c r="F148" s="9">
        <v>40</v>
      </c>
      <c r="G148" s="111" t="s">
        <v>12</v>
      </c>
      <c r="H148" s="10"/>
      <c r="I148" s="8"/>
      <c r="J148" s="115">
        <v>1648.3988159999999</v>
      </c>
      <c r="K148" s="2"/>
      <c r="L148" s="2"/>
    </row>
    <row r="149" spans="1:12" s="73" customFormat="1" ht="12" customHeight="1">
      <c r="B149" s="74"/>
      <c r="C149" s="75" t="s">
        <v>144</v>
      </c>
      <c r="D149" s="76"/>
      <c r="E149" s="74"/>
      <c r="F149" s="74"/>
      <c r="G149" s="111"/>
      <c r="H149" s="78"/>
      <c r="I149" s="78"/>
      <c r="J149" s="78"/>
      <c r="K149" s="78"/>
      <c r="L149" s="78"/>
    </row>
    <row r="150" spans="1:12" ht="13.2">
      <c r="A150" s="9"/>
      <c r="B150" s="31"/>
      <c r="C150" s="36" t="s">
        <v>142</v>
      </c>
      <c r="D150" s="11">
        <v>1500</v>
      </c>
      <c r="E150" s="9">
        <v>610</v>
      </c>
      <c r="F150" s="9">
        <v>400</v>
      </c>
      <c r="G150" s="111" t="s">
        <v>12</v>
      </c>
      <c r="H150" s="10"/>
      <c r="I150" s="8"/>
      <c r="J150" s="2"/>
      <c r="K150" s="115">
        <v>5962.4639999999999</v>
      </c>
      <c r="L150" s="2"/>
    </row>
    <row r="151" spans="1:12" ht="13.2">
      <c r="A151" s="9"/>
      <c r="B151" s="31"/>
      <c r="C151" s="36" t="s">
        <v>142</v>
      </c>
      <c r="D151" s="11">
        <v>1800</v>
      </c>
      <c r="E151" s="9">
        <v>610</v>
      </c>
      <c r="F151" s="9">
        <v>400</v>
      </c>
      <c r="G151" s="111" t="s">
        <v>12</v>
      </c>
      <c r="H151" s="10"/>
      <c r="I151" s="8"/>
      <c r="J151" s="2"/>
      <c r="K151" s="115">
        <v>9789.1200000000008</v>
      </c>
      <c r="L151" s="2"/>
    </row>
    <row r="152" spans="1:12" ht="13.2">
      <c r="A152" s="9"/>
      <c r="B152" s="31"/>
      <c r="C152" s="36"/>
      <c r="E152" s="9"/>
      <c r="G152" s="111"/>
      <c r="H152" s="2"/>
      <c r="I152" s="8"/>
      <c r="J152" s="2"/>
      <c r="K152" s="2"/>
      <c r="L152" s="2"/>
    </row>
    <row r="153" spans="1:12" ht="13.2">
      <c r="A153" s="9"/>
      <c r="B153" s="33"/>
      <c r="C153" s="36" t="s">
        <v>145</v>
      </c>
      <c r="D153" s="11">
        <v>1500</v>
      </c>
      <c r="E153" s="9">
        <v>610</v>
      </c>
      <c r="F153" s="9">
        <v>30</v>
      </c>
      <c r="G153" s="111" t="s">
        <v>12</v>
      </c>
      <c r="H153" s="10"/>
      <c r="I153" s="8"/>
      <c r="J153" s="2"/>
      <c r="K153" s="115">
        <v>3470.6880000000001</v>
      </c>
      <c r="L153" s="2"/>
    </row>
    <row r="154" spans="1:12" ht="13.2">
      <c r="A154" s="9"/>
      <c r="B154" s="31"/>
      <c r="C154" s="36"/>
      <c r="E154" s="9"/>
      <c r="G154" s="111"/>
      <c r="H154" s="2"/>
      <c r="I154" s="8"/>
      <c r="J154" s="2"/>
      <c r="K154" s="2"/>
      <c r="L154" s="2"/>
    </row>
    <row r="155" spans="1:12" ht="13.2" hidden="1">
      <c r="A155" s="9"/>
      <c r="B155" s="33"/>
      <c r="C155" s="36" t="s">
        <v>143</v>
      </c>
      <c r="D155" s="11">
        <v>1220</v>
      </c>
      <c r="E155" s="9">
        <v>1220</v>
      </c>
      <c r="F155" s="9">
        <v>60</v>
      </c>
      <c r="G155" s="111" t="s">
        <v>12</v>
      </c>
      <c r="H155" s="10"/>
      <c r="I155" s="143" t="s">
        <v>146</v>
      </c>
      <c r="J155" s="115" t="e">
        <f>(#REF!*2)*#REF!</f>
        <v>#REF!</v>
      </c>
      <c r="K155" s="2"/>
      <c r="L155" s="2"/>
    </row>
    <row r="156" spans="1:12" ht="13.2" hidden="1">
      <c r="A156" s="9"/>
      <c r="B156" s="33"/>
      <c r="C156" s="36" t="s">
        <v>143</v>
      </c>
      <c r="D156" s="11">
        <v>1500</v>
      </c>
      <c r="E156" s="9">
        <v>1220</v>
      </c>
      <c r="F156" s="9">
        <v>60</v>
      </c>
      <c r="G156" s="111" t="s">
        <v>12</v>
      </c>
      <c r="H156" s="10"/>
      <c r="I156" s="144"/>
      <c r="J156" s="115" t="e">
        <f>(#REF!*2)*#REF!</f>
        <v>#REF!</v>
      </c>
      <c r="K156" s="2"/>
      <c r="L156" s="2"/>
    </row>
    <row r="157" spans="1:12" ht="13.95" customHeight="1">
      <c r="A157" s="9"/>
      <c r="B157" s="33"/>
      <c r="C157" s="36" t="s">
        <v>143</v>
      </c>
      <c r="D157" s="11">
        <v>1220</v>
      </c>
      <c r="E157" s="9">
        <v>610</v>
      </c>
      <c r="F157" s="9">
        <v>60</v>
      </c>
      <c r="G157" s="111" t="s">
        <v>12</v>
      </c>
      <c r="H157" s="10"/>
      <c r="I157" s="144"/>
      <c r="J157" s="115">
        <v>4853.6236799999997</v>
      </c>
      <c r="K157" s="2"/>
      <c r="L157" s="2"/>
    </row>
    <row r="158" spans="1:12" ht="13.95" customHeight="1">
      <c r="A158" s="9"/>
      <c r="B158" s="33"/>
      <c r="C158" s="36" t="s">
        <v>143</v>
      </c>
      <c r="D158" s="11">
        <v>1500</v>
      </c>
      <c r="E158" s="9">
        <v>610</v>
      </c>
      <c r="F158" s="9">
        <v>60</v>
      </c>
      <c r="G158" s="111" t="s">
        <v>12</v>
      </c>
      <c r="H158" s="10"/>
      <c r="I158" s="145"/>
      <c r="J158" s="115">
        <v>5572.6790400000009</v>
      </c>
      <c r="K158" s="2"/>
      <c r="L158" s="2"/>
    </row>
    <row r="159" spans="1:12" ht="13.95" customHeight="1">
      <c r="A159" s="9"/>
      <c r="B159" s="31"/>
      <c r="C159" s="36" t="s">
        <v>147</v>
      </c>
      <c r="D159" s="11">
        <v>610</v>
      </c>
      <c r="E159" s="9">
        <v>305</v>
      </c>
      <c r="F159" s="9">
        <v>9</v>
      </c>
      <c r="G159" s="111" t="s">
        <v>12</v>
      </c>
      <c r="H159" s="10"/>
      <c r="I159" s="2"/>
      <c r="J159" s="115">
        <v>1078.58304</v>
      </c>
      <c r="K159" s="2"/>
      <c r="L159" s="2"/>
    </row>
    <row r="160" spans="1:12" s="73" customFormat="1" ht="12" customHeight="1">
      <c r="B160" s="74"/>
      <c r="C160" s="75" t="s">
        <v>148</v>
      </c>
      <c r="D160" s="76"/>
      <c r="E160" s="74"/>
      <c r="F160" s="74"/>
      <c r="G160" s="111"/>
      <c r="H160" s="78"/>
      <c r="I160" s="78"/>
      <c r="J160" s="78"/>
      <c r="K160" s="78"/>
      <c r="L160" s="78"/>
    </row>
    <row r="161" spans="1:12" ht="13.2">
      <c r="A161" s="9"/>
      <c r="B161" s="31"/>
      <c r="C161" s="36" t="s">
        <v>149</v>
      </c>
      <c r="E161" s="9"/>
      <c r="G161" s="111" t="s">
        <v>12</v>
      </c>
      <c r="H161" s="10"/>
      <c r="I161" s="8"/>
      <c r="J161" s="2"/>
      <c r="K161" s="115">
        <v>3007.9295999999999</v>
      </c>
      <c r="L161" s="2"/>
    </row>
    <row r="162" spans="1:12" ht="13.2">
      <c r="A162" s="9"/>
      <c r="B162" s="31"/>
      <c r="C162" s="36" t="s">
        <v>150</v>
      </c>
      <c r="E162" s="9"/>
      <c r="G162" s="111" t="s">
        <v>12</v>
      </c>
      <c r="H162" s="10"/>
      <c r="I162" s="8"/>
      <c r="J162" s="2"/>
      <c r="K162" s="115">
        <v>3185.9136000000003</v>
      </c>
      <c r="L162" s="2"/>
    </row>
    <row r="163" spans="1:12" ht="13.2">
      <c r="A163" s="9"/>
      <c r="B163" s="31"/>
      <c r="C163" s="36"/>
      <c r="E163" s="9"/>
      <c r="G163" s="111"/>
      <c r="H163" s="2"/>
      <c r="I163" s="8"/>
      <c r="J163" s="2"/>
      <c r="K163" s="2"/>
      <c r="L163" s="2"/>
    </row>
    <row r="164" spans="1:12" ht="13.2">
      <c r="A164" s="9"/>
      <c r="B164" s="31"/>
      <c r="C164" s="36"/>
      <c r="E164" s="9"/>
      <c r="G164" s="111"/>
      <c r="H164" s="2"/>
      <c r="I164" s="8"/>
      <c r="J164" s="2"/>
      <c r="K164" s="2"/>
      <c r="L164" s="2"/>
    </row>
    <row r="165" spans="1:12" ht="13.2">
      <c r="A165" s="9"/>
      <c r="B165" s="31"/>
      <c r="E165" s="9"/>
      <c r="G165" s="111"/>
      <c r="H165" s="2"/>
      <c r="I165" s="2"/>
      <c r="J165" s="2"/>
      <c r="K165" s="2"/>
      <c r="L165" s="2"/>
    </row>
    <row r="166" spans="1:12" s="73" customFormat="1" ht="12" customHeight="1">
      <c r="B166" s="74"/>
      <c r="C166" s="75" t="s">
        <v>151</v>
      </c>
      <c r="D166" s="76"/>
      <c r="E166" s="74"/>
      <c r="F166" s="74"/>
      <c r="G166" s="111"/>
      <c r="H166" s="78"/>
      <c r="I166" s="78"/>
      <c r="J166" s="78"/>
      <c r="K166" s="78"/>
      <c r="L166" s="78"/>
    </row>
    <row r="167" spans="1:12" ht="22.95" customHeight="1">
      <c r="A167" s="123"/>
      <c r="B167" s="123"/>
      <c r="C167" s="124"/>
      <c r="D167" s="35"/>
      <c r="E167" s="37"/>
      <c r="F167" s="37"/>
      <c r="G167" s="112"/>
      <c r="H167" s="10"/>
      <c r="I167" s="12"/>
      <c r="L167" s="13"/>
    </row>
    <row r="168" spans="1:12" ht="13.2" customHeight="1">
      <c r="A168" s="118" t="s">
        <v>152</v>
      </c>
      <c r="B168" s="58"/>
      <c r="C168" s="59" t="s">
        <v>153</v>
      </c>
      <c r="D168" s="60">
        <v>1000</v>
      </c>
      <c r="E168" s="59">
        <v>1000</v>
      </c>
      <c r="G168" s="112" t="s">
        <v>154</v>
      </c>
      <c r="H168" s="61"/>
      <c r="I168" s="115">
        <v>1423.8720000000001</v>
      </c>
      <c r="J168" s="2"/>
      <c r="K168" s="2"/>
      <c r="L168" s="2"/>
    </row>
    <row r="169" spans="1:12" ht="13.2" customHeight="1">
      <c r="A169" s="57" t="s">
        <v>155</v>
      </c>
      <c r="B169" s="58"/>
      <c r="C169" s="59" t="s">
        <v>156</v>
      </c>
      <c r="D169" s="60">
        <v>1000</v>
      </c>
      <c r="E169" s="59">
        <v>1000</v>
      </c>
      <c r="G169" s="112" t="s">
        <v>154</v>
      </c>
      <c r="H169" s="61"/>
      <c r="I169" s="14"/>
      <c r="J169" s="115">
        <v>2094.7826879999998</v>
      </c>
      <c r="K169" s="115">
        <v>2571.1568640000005</v>
      </c>
      <c r="L169" s="2"/>
    </row>
    <row r="170" spans="1:12" ht="13.2" customHeight="1">
      <c r="A170" s="57" t="s">
        <v>157</v>
      </c>
      <c r="B170" s="58"/>
      <c r="C170" s="59" t="s">
        <v>158</v>
      </c>
      <c r="D170" s="60">
        <v>1000</v>
      </c>
      <c r="E170" s="59">
        <v>1000</v>
      </c>
      <c r="G170" s="112" t="s">
        <v>154</v>
      </c>
      <c r="H170" s="61"/>
      <c r="I170" s="14"/>
      <c r="J170" s="115">
        <v>3079.5681600000003</v>
      </c>
      <c r="K170" s="2"/>
      <c r="L170" s="2"/>
    </row>
    <row r="171" spans="1:12" ht="13.2" customHeight="1">
      <c r="A171" s="57" t="s">
        <v>159</v>
      </c>
      <c r="B171" s="58"/>
      <c r="C171" s="59" t="s">
        <v>156</v>
      </c>
      <c r="D171" s="60">
        <v>1000</v>
      </c>
      <c r="E171" s="59">
        <v>1000</v>
      </c>
      <c r="G171" s="112" t="s">
        <v>154</v>
      </c>
      <c r="H171" s="61"/>
      <c r="I171" s="14"/>
      <c r="J171" s="115">
        <v>1481.3608320000001</v>
      </c>
      <c r="K171" s="115">
        <v>1678.6560959999999</v>
      </c>
      <c r="L171" s="2"/>
    </row>
    <row r="172" spans="1:12" ht="13.95" customHeight="1">
      <c r="A172" s="118" t="s">
        <v>160</v>
      </c>
      <c r="B172" s="58"/>
      <c r="C172" s="59" t="s">
        <v>158</v>
      </c>
      <c r="D172" s="60">
        <v>1000</v>
      </c>
      <c r="E172" s="59">
        <v>1000</v>
      </c>
      <c r="G172" s="112" t="s">
        <v>154</v>
      </c>
      <c r="H172" s="61"/>
      <c r="I172" s="2"/>
      <c r="J172" s="115">
        <v>2070.754848</v>
      </c>
      <c r="K172" s="2"/>
      <c r="L172" s="2"/>
    </row>
    <row r="173" spans="1:12" s="73" customFormat="1" ht="12" customHeight="1">
      <c r="B173" s="74"/>
      <c r="C173" s="75" t="s">
        <v>161</v>
      </c>
      <c r="D173" s="76"/>
      <c r="E173" s="74"/>
      <c r="F173" s="74"/>
      <c r="G173" s="111"/>
      <c r="H173" s="78"/>
      <c r="I173" s="78"/>
      <c r="J173" s="78"/>
      <c r="K173" s="78"/>
      <c r="L173" s="78"/>
    </row>
    <row r="174" spans="1:12" ht="16.2" customHeight="1">
      <c r="A174" s="36"/>
      <c r="B174" s="39"/>
      <c r="E174" s="9"/>
      <c r="G174" s="111"/>
      <c r="H174" s="2"/>
      <c r="I174" s="2"/>
      <c r="K174" s="2"/>
      <c r="L174" s="2"/>
    </row>
    <row r="175" spans="1:12" ht="13.2" customHeight="1">
      <c r="A175" s="57" t="s">
        <v>162</v>
      </c>
      <c r="B175" s="58"/>
      <c r="C175" s="59" t="s">
        <v>8</v>
      </c>
      <c r="E175" s="9">
        <v>1700</v>
      </c>
      <c r="G175" s="112" t="s">
        <v>163</v>
      </c>
      <c r="H175" s="15"/>
      <c r="I175" s="17"/>
      <c r="J175" s="115">
        <v>1603.1018879999999</v>
      </c>
      <c r="K175" s="26"/>
      <c r="L175" s="2"/>
    </row>
    <row r="176" spans="1:12" ht="13.2" customHeight="1">
      <c r="A176" s="57" t="s">
        <v>164</v>
      </c>
      <c r="B176" s="58"/>
      <c r="C176" s="59" t="s">
        <v>9</v>
      </c>
      <c r="E176" s="9">
        <v>1400</v>
      </c>
      <c r="G176" s="112" t="s">
        <v>163</v>
      </c>
      <c r="H176" s="15"/>
      <c r="I176" s="17"/>
      <c r="J176" s="26"/>
      <c r="K176" s="115">
        <v>1841.1554879999999</v>
      </c>
      <c r="L176" s="6"/>
    </row>
    <row r="177" spans="1:12" ht="13.2" customHeight="1">
      <c r="A177" s="57" t="s">
        <v>165</v>
      </c>
      <c r="B177" s="58"/>
      <c r="C177" s="59" t="s">
        <v>158</v>
      </c>
      <c r="E177" s="9">
        <v>1700</v>
      </c>
      <c r="G177" s="112" t="s">
        <v>163</v>
      </c>
      <c r="H177" s="15"/>
      <c r="I177" s="17"/>
      <c r="J177" s="115">
        <v>1996.4465280000002</v>
      </c>
      <c r="K177" s="40"/>
      <c r="L177" s="6"/>
    </row>
    <row r="178" spans="1:12" ht="13.2" customHeight="1">
      <c r="A178" s="57" t="s">
        <v>166</v>
      </c>
      <c r="B178" s="58"/>
      <c r="C178" s="59"/>
      <c r="E178" s="9">
        <v>2000</v>
      </c>
      <c r="F178" s="9">
        <v>15</v>
      </c>
      <c r="G178" s="112" t="s">
        <v>167</v>
      </c>
      <c r="H178" s="2"/>
      <c r="I178" s="41">
        <v>3.79</v>
      </c>
      <c r="J178" s="115">
        <v>67.455936000000008</v>
      </c>
      <c r="K178" s="2"/>
      <c r="L178" s="2"/>
    </row>
    <row r="179" spans="1:12" s="73" customFormat="1" ht="12" customHeight="1">
      <c r="B179" s="74"/>
      <c r="C179" s="75" t="s">
        <v>168</v>
      </c>
      <c r="D179" s="76"/>
      <c r="E179" s="74"/>
      <c r="F179" s="74"/>
      <c r="G179" s="111"/>
      <c r="H179" s="78"/>
      <c r="I179" s="78"/>
      <c r="J179" s="78"/>
      <c r="K179" s="78"/>
      <c r="L179" s="78"/>
    </row>
    <row r="180" spans="1:12" ht="13.2" customHeight="1">
      <c r="A180" s="36" t="s">
        <v>169</v>
      </c>
      <c r="B180" s="39"/>
      <c r="C180" s="42">
        <f>ROUNDUP(4*0.29+3*0.29/4,1)</f>
        <v>1.4000000000000001</v>
      </c>
      <c r="E180" s="9"/>
      <c r="G180" s="111" t="s">
        <v>12</v>
      </c>
      <c r="H180" s="115">
        <v>7404.1344000000008</v>
      </c>
      <c r="I180" s="2"/>
      <c r="J180" s="3"/>
      <c r="K180" s="3"/>
      <c r="L180" s="2"/>
    </row>
    <row r="181" spans="1:12" ht="13.95" customHeight="1">
      <c r="A181" s="36" t="s">
        <v>169</v>
      </c>
      <c r="B181" s="39"/>
      <c r="C181" s="42">
        <f>ROUNDUP(3*0.29+4*0.29/4,1)</f>
        <v>1.2000000000000002</v>
      </c>
      <c r="E181" s="9"/>
      <c r="G181" s="111" t="s">
        <v>12</v>
      </c>
      <c r="H181" s="115">
        <v>7315.1424000000006</v>
      </c>
      <c r="I181" s="2"/>
      <c r="J181" s="3"/>
      <c r="K181" s="2"/>
      <c r="L181" s="2"/>
    </row>
    <row r="182" spans="1:12" ht="13.95" customHeight="1">
      <c r="A182" s="36"/>
      <c r="B182" s="39"/>
      <c r="C182" s="42"/>
      <c r="E182" s="9"/>
      <c r="G182" s="112"/>
      <c r="H182" s="10"/>
      <c r="I182" s="2"/>
      <c r="J182" s="3"/>
      <c r="K182" s="2"/>
      <c r="L182" s="2"/>
    </row>
    <row r="183" spans="1:12" ht="13.95" customHeight="1">
      <c r="A183" s="36"/>
      <c r="B183" s="39"/>
      <c r="C183" s="42"/>
      <c r="E183" s="9"/>
      <c r="G183" s="112"/>
      <c r="H183" s="10"/>
      <c r="I183" s="2"/>
      <c r="J183" s="3"/>
      <c r="K183" s="2"/>
      <c r="L183" s="2"/>
    </row>
    <row r="184" spans="1:12" ht="13.95" customHeight="1">
      <c r="A184" s="36"/>
      <c r="B184" s="39"/>
      <c r="C184" s="42"/>
      <c r="E184" s="9"/>
      <c r="G184" s="112"/>
      <c r="H184" s="10"/>
      <c r="I184" s="2"/>
      <c r="J184" s="3"/>
      <c r="K184" s="2"/>
      <c r="L184" s="2"/>
    </row>
    <row r="185" spans="1:12" s="73" customFormat="1" ht="12" customHeight="1">
      <c r="B185" s="74"/>
      <c r="C185" s="75" t="s">
        <v>170</v>
      </c>
      <c r="D185" s="76"/>
      <c r="E185" s="74"/>
      <c r="F185" s="74"/>
      <c r="G185" s="111"/>
      <c r="H185" s="78"/>
      <c r="I185" s="78"/>
      <c r="J185" s="78"/>
      <c r="K185" s="78"/>
      <c r="L185" s="78"/>
    </row>
    <row r="186" spans="1:12" ht="22.95" customHeight="1">
      <c r="A186" s="123"/>
      <c r="B186" s="123"/>
      <c r="C186" s="124"/>
      <c r="D186" s="43"/>
      <c r="E186" s="44"/>
      <c r="F186" s="45"/>
      <c r="G186" s="112"/>
      <c r="H186" s="13"/>
      <c r="I186" s="12"/>
      <c r="J186" s="13"/>
      <c r="K186" s="13"/>
      <c r="L186" s="13"/>
    </row>
    <row r="187" spans="1:12" ht="13.2" customHeight="1">
      <c r="A187" s="36"/>
      <c r="B187" s="39"/>
      <c r="C187" s="42"/>
      <c r="D187" s="11">
        <v>1000</v>
      </c>
      <c r="E187" s="9">
        <v>1400</v>
      </c>
      <c r="F187" s="46"/>
      <c r="G187" s="112" t="s">
        <v>171</v>
      </c>
      <c r="H187" s="10"/>
      <c r="I187" s="2"/>
      <c r="J187" s="3"/>
      <c r="K187" s="115">
        <v>1512.864</v>
      </c>
      <c r="L187" s="2"/>
    </row>
    <row r="188" spans="1:12" ht="13.95" customHeight="1">
      <c r="A188" s="36"/>
      <c r="B188" s="39"/>
      <c r="C188" s="42"/>
      <c r="E188" s="47"/>
      <c r="F188" s="46"/>
      <c r="G188" s="112"/>
      <c r="H188" s="3"/>
      <c r="I188" s="2"/>
      <c r="J188" s="3"/>
      <c r="K188" s="2"/>
      <c r="L188" s="2"/>
    </row>
    <row r="189" spans="1:12" ht="13.95" customHeight="1">
      <c r="A189" s="36"/>
      <c r="B189" s="39"/>
      <c r="C189" s="42"/>
      <c r="E189" s="9"/>
      <c r="F189" s="46"/>
      <c r="G189" s="112"/>
      <c r="H189" s="10"/>
      <c r="I189" s="2"/>
      <c r="J189" s="3"/>
      <c r="K189" s="2"/>
      <c r="L189" s="2"/>
    </row>
    <row r="190" spans="1:12" s="73" customFormat="1" ht="12" customHeight="1">
      <c r="B190" s="74"/>
      <c r="C190" s="75" t="s">
        <v>172</v>
      </c>
      <c r="D190" s="76"/>
      <c r="E190" s="74"/>
      <c r="F190" s="74"/>
      <c r="G190" s="111"/>
      <c r="H190" s="78"/>
      <c r="I190" s="78"/>
      <c r="J190" s="78"/>
      <c r="K190" s="78"/>
      <c r="L190" s="78"/>
    </row>
    <row r="191" spans="1:12" ht="13.2" customHeight="1">
      <c r="A191" s="36"/>
      <c r="B191" s="39"/>
      <c r="C191" s="42"/>
      <c r="D191" s="11">
        <v>1400</v>
      </c>
      <c r="E191" s="9">
        <v>1000</v>
      </c>
      <c r="G191" s="111" t="s">
        <v>12</v>
      </c>
      <c r="H191" s="3"/>
      <c r="I191" s="2"/>
      <c r="J191" s="3"/>
      <c r="K191" s="115">
        <v>3114.7200000000003</v>
      </c>
      <c r="L191" s="2"/>
    </row>
    <row r="192" spans="1:12" ht="13.95" customHeight="1">
      <c r="A192" s="36"/>
      <c r="B192" s="39"/>
      <c r="C192" s="42"/>
      <c r="D192" s="11">
        <v>1400</v>
      </c>
      <c r="E192" s="9">
        <v>2000</v>
      </c>
      <c r="G192" s="111" t="s">
        <v>12</v>
      </c>
      <c r="H192" s="3"/>
      <c r="I192" s="2"/>
      <c r="J192" s="3"/>
      <c r="K192" s="115">
        <v>3559.6800000000003</v>
      </c>
      <c r="L192" s="2"/>
    </row>
    <row r="193" spans="1:12" ht="13.95" customHeight="1">
      <c r="A193" s="36"/>
      <c r="B193" s="39"/>
      <c r="C193" s="42"/>
      <c r="D193" s="11">
        <v>1400</v>
      </c>
      <c r="E193" s="9">
        <v>3000</v>
      </c>
      <c r="G193" s="111" t="s">
        <v>12</v>
      </c>
      <c r="H193" s="3"/>
      <c r="I193" s="2"/>
      <c r="J193" s="3"/>
      <c r="K193" s="115">
        <v>4004.6400000000003</v>
      </c>
      <c r="L193" s="2"/>
    </row>
    <row r="194" spans="1:12" ht="13.95" customHeight="1">
      <c r="A194" s="36"/>
      <c r="B194" s="39"/>
      <c r="C194" s="42"/>
      <c r="D194" s="11">
        <v>1400</v>
      </c>
      <c r="E194" s="9">
        <v>4000</v>
      </c>
      <c r="G194" s="111" t="s">
        <v>12</v>
      </c>
      <c r="H194" s="3"/>
      <c r="I194" s="2"/>
      <c r="J194" s="3"/>
      <c r="K194" s="115">
        <v>4449.6000000000004</v>
      </c>
      <c r="L194" s="2"/>
    </row>
    <row r="195" spans="1:12" s="73" customFormat="1" ht="12" customHeight="1">
      <c r="B195" s="74"/>
      <c r="C195" s="75" t="s">
        <v>173</v>
      </c>
      <c r="D195" s="76"/>
      <c r="E195" s="74"/>
      <c r="F195" s="74"/>
      <c r="G195" s="111"/>
      <c r="H195" s="78"/>
      <c r="I195" s="78"/>
      <c r="J195" s="78"/>
      <c r="K195" s="78"/>
      <c r="L195" s="78"/>
    </row>
    <row r="196" spans="1:12" ht="22.95" customHeight="1">
      <c r="A196" s="123"/>
      <c r="B196" s="123"/>
      <c r="C196" s="124"/>
      <c r="D196" s="35"/>
      <c r="E196" s="37"/>
      <c r="G196" s="112"/>
      <c r="H196" s="13"/>
      <c r="I196" s="12"/>
      <c r="J196" s="13"/>
      <c r="K196" s="13"/>
      <c r="L196" s="13"/>
    </row>
    <row r="197" spans="1:12" ht="13.2" customHeight="1">
      <c r="A197" s="36" t="s">
        <v>8</v>
      </c>
      <c r="B197" s="39"/>
      <c r="C197" s="42" t="s">
        <v>174</v>
      </c>
      <c r="D197" s="11">
        <v>1700</v>
      </c>
      <c r="E197" s="9"/>
      <c r="G197" s="112" t="s">
        <v>171</v>
      </c>
      <c r="H197" s="10"/>
      <c r="I197" s="2"/>
      <c r="J197" s="115">
        <v>289.22399999999999</v>
      </c>
      <c r="K197" s="2"/>
      <c r="L197" s="2"/>
    </row>
    <row r="198" spans="1:12" ht="13.95" customHeight="1">
      <c r="A198" s="36" t="s">
        <v>9</v>
      </c>
      <c r="B198" s="39"/>
      <c r="C198" s="42" t="s">
        <v>175</v>
      </c>
      <c r="D198" s="11">
        <v>1400</v>
      </c>
      <c r="E198" s="9"/>
      <c r="G198" s="112" t="s">
        <v>171</v>
      </c>
      <c r="H198" s="10"/>
      <c r="I198" s="2"/>
      <c r="J198" s="115">
        <v>521.04816000000005</v>
      </c>
      <c r="K198" s="2"/>
      <c r="L198" s="2"/>
    </row>
    <row r="199" spans="1:12" ht="13.95" customHeight="1">
      <c r="A199" s="36" t="s">
        <v>176</v>
      </c>
      <c r="B199" s="39"/>
      <c r="C199" s="42"/>
      <c r="D199" s="11">
        <v>1650</v>
      </c>
      <c r="E199" s="9"/>
      <c r="G199" s="112" t="s">
        <v>171</v>
      </c>
      <c r="H199" s="10"/>
      <c r="I199" s="2"/>
      <c r="J199" s="115">
        <v>141.408288</v>
      </c>
      <c r="K199" s="2"/>
      <c r="L199" s="2"/>
    </row>
    <row r="200" spans="1:12" ht="13.95" customHeight="1">
      <c r="A200" s="36" t="s">
        <v>177</v>
      </c>
      <c r="B200" s="39"/>
      <c r="C200" s="42"/>
      <c r="D200" s="11">
        <v>1400</v>
      </c>
      <c r="E200" s="9"/>
      <c r="G200" s="112" t="s">
        <v>171</v>
      </c>
      <c r="H200" s="10"/>
      <c r="I200" s="2"/>
      <c r="J200" s="115">
        <v>627.57158400000003</v>
      </c>
      <c r="K200" s="2"/>
      <c r="L200" s="2"/>
    </row>
    <row r="201" spans="1:12" ht="13.95" customHeight="1">
      <c r="A201" s="36" t="s">
        <v>153</v>
      </c>
      <c r="B201" s="39"/>
      <c r="C201" s="42" t="s">
        <v>174</v>
      </c>
      <c r="D201" s="11">
        <v>1600</v>
      </c>
      <c r="E201" s="9"/>
      <c r="G201" s="112" t="s">
        <v>171</v>
      </c>
      <c r="H201" s="10"/>
      <c r="I201" s="2"/>
      <c r="J201" s="115">
        <v>401.531904</v>
      </c>
      <c r="K201" s="2"/>
      <c r="L201" s="2"/>
    </row>
    <row r="202" spans="1:12" s="73" customFormat="1" ht="12" customHeight="1">
      <c r="A202" s="79">
        <v>1</v>
      </c>
      <c r="B202" s="74"/>
      <c r="C202" s="75" t="s">
        <v>178</v>
      </c>
      <c r="D202" s="76"/>
      <c r="E202" s="74"/>
      <c r="F202" s="74"/>
      <c r="G202" s="111"/>
      <c r="H202" s="78"/>
      <c r="I202" s="78"/>
      <c r="J202" s="78"/>
      <c r="K202" s="78"/>
      <c r="L202" s="78"/>
    </row>
    <row r="203" spans="1:12" ht="22.95" customHeight="1">
      <c r="A203" s="123"/>
      <c r="B203" s="123"/>
      <c r="C203" s="124"/>
      <c r="D203" s="35"/>
      <c r="E203" s="37"/>
      <c r="F203" s="37"/>
      <c r="G203" s="112"/>
      <c r="H203" s="10"/>
      <c r="I203" s="12"/>
      <c r="J203" s="13"/>
      <c r="K203" s="13"/>
      <c r="L203" s="13"/>
    </row>
    <row r="204" spans="1:12" ht="13.2" customHeight="1">
      <c r="A204" s="36" t="s">
        <v>179</v>
      </c>
      <c r="B204" s="39"/>
      <c r="C204" s="42" t="s">
        <v>156</v>
      </c>
      <c r="D204" s="11">
        <v>610</v>
      </c>
      <c r="E204" s="9">
        <v>610</v>
      </c>
      <c r="F204" s="9">
        <v>35</v>
      </c>
      <c r="G204" s="111" t="s">
        <v>12</v>
      </c>
      <c r="H204" s="10"/>
      <c r="I204" s="2"/>
      <c r="J204" s="115">
        <v>1868.8320000000001</v>
      </c>
      <c r="K204" s="115">
        <v>1957.8240000000001</v>
      </c>
      <c r="L204" s="2"/>
    </row>
    <row r="205" spans="1:12" ht="13.95" customHeight="1">
      <c r="A205" s="36" t="s">
        <v>180</v>
      </c>
      <c r="B205" s="39"/>
      <c r="C205" s="42" t="s">
        <v>156</v>
      </c>
      <c r="D205" s="11">
        <v>1220</v>
      </c>
      <c r="E205" s="9">
        <v>610</v>
      </c>
      <c r="F205" s="9">
        <v>35</v>
      </c>
      <c r="G205" s="111" t="s">
        <v>12</v>
      </c>
      <c r="H205" s="10"/>
      <c r="I205" s="2"/>
      <c r="J205" s="115">
        <v>2580.768</v>
      </c>
      <c r="K205" s="115">
        <v>2758.752</v>
      </c>
      <c r="L205" s="2"/>
    </row>
    <row r="206" spans="1:12" ht="13.95" customHeight="1">
      <c r="A206" s="36" t="s">
        <v>181</v>
      </c>
      <c r="B206" s="39"/>
      <c r="C206" s="42" t="s">
        <v>156</v>
      </c>
      <c r="D206" s="11">
        <v>1220</v>
      </c>
      <c r="E206" s="9">
        <v>1220</v>
      </c>
      <c r="F206" s="9">
        <v>35</v>
      </c>
      <c r="G206" s="111" t="s">
        <v>12</v>
      </c>
      <c r="H206" s="10"/>
      <c r="I206" s="2"/>
      <c r="J206" s="115">
        <v>3737.6640000000002</v>
      </c>
      <c r="K206" s="115">
        <v>4004.6400000000003</v>
      </c>
      <c r="L206" s="2"/>
    </row>
    <row r="207" spans="1:12" ht="13.95" customHeight="1">
      <c r="A207" s="36" t="s">
        <v>182</v>
      </c>
      <c r="B207" s="39"/>
      <c r="C207" s="42" t="s">
        <v>156</v>
      </c>
      <c r="D207" s="11">
        <v>1220</v>
      </c>
      <c r="E207" s="9">
        <v>2000</v>
      </c>
      <c r="F207" s="9">
        <v>35</v>
      </c>
      <c r="G207" s="111" t="s">
        <v>12</v>
      </c>
      <c r="H207" s="10"/>
      <c r="I207" s="2"/>
      <c r="J207" s="115">
        <v>5428.5120000000006</v>
      </c>
      <c r="K207" s="115">
        <v>5873.4720000000007</v>
      </c>
      <c r="L207" s="2"/>
    </row>
    <row r="208" spans="1:12" ht="13.95" customHeight="1">
      <c r="A208" s="36" t="s">
        <v>182</v>
      </c>
      <c r="B208" s="39"/>
      <c r="C208" s="42" t="s">
        <v>183</v>
      </c>
      <c r="D208" s="11">
        <v>1220</v>
      </c>
      <c r="E208" s="9">
        <v>2000</v>
      </c>
      <c r="F208" s="9">
        <v>35</v>
      </c>
      <c r="G208" s="111" t="s">
        <v>12</v>
      </c>
      <c r="H208" s="10"/>
      <c r="I208" s="2"/>
      <c r="J208" s="115">
        <v>6229.4400000000005</v>
      </c>
      <c r="K208" s="2"/>
      <c r="L208" s="2"/>
    </row>
    <row r="209" spans="1:12" s="73" customFormat="1" ht="12" customHeight="1">
      <c r="B209" s="74"/>
      <c r="C209" s="75" t="s">
        <v>184</v>
      </c>
      <c r="D209" s="76"/>
      <c r="E209" s="74"/>
      <c r="F209" s="74"/>
      <c r="G209" s="111"/>
      <c r="H209" s="78"/>
      <c r="I209" s="78"/>
      <c r="J209" s="78"/>
      <c r="K209" s="78"/>
      <c r="L209" s="78"/>
    </row>
    <row r="210" spans="1:12" ht="13.2" customHeight="1">
      <c r="A210" s="36" t="s">
        <v>185</v>
      </c>
      <c r="B210" s="39"/>
      <c r="C210" s="62" t="s">
        <v>186</v>
      </c>
      <c r="D210" s="9"/>
      <c r="E210" s="9"/>
      <c r="G210" s="113"/>
      <c r="H210" s="48"/>
      <c r="I210" s="49"/>
      <c r="J210" s="115">
        <v>266.976</v>
      </c>
      <c r="K210" s="3"/>
      <c r="L210" s="2"/>
    </row>
    <row r="211" spans="1:12" ht="13.2" customHeight="1">
      <c r="A211" s="36" t="s">
        <v>187</v>
      </c>
      <c r="B211" s="39"/>
      <c r="C211" s="62" t="s">
        <v>188</v>
      </c>
      <c r="D211" s="9"/>
      <c r="E211" s="9"/>
      <c r="G211" s="113"/>
      <c r="H211" s="48"/>
      <c r="I211" s="49"/>
      <c r="J211" s="115">
        <v>1131.1684127999999</v>
      </c>
      <c r="K211" s="3"/>
      <c r="L211" s="2"/>
    </row>
    <row r="212" spans="1:12" ht="13.95" customHeight="1">
      <c r="A212" s="36" t="s">
        <v>189</v>
      </c>
      <c r="B212" s="39"/>
      <c r="C212" s="62" t="s">
        <v>190</v>
      </c>
      <c r="D212" s="9"/>
      <c r="E212" s="9"/>
      <c r="G212" s="113"/>
      <c r="H212" s="50"/>
      <c r="I212" s="49"/>
      <c r="J212" s="115">
        <v>542.85120000000006</v>
      </c>
      <c r="K212" s="3"/>
      <c r="L212" s="2"/>
    </row>
    <row r="213" spans="1:12" ht="13.95" customHeight="1">
      <c r="A213" s="36" t="s">
        <v>191</v>
      </c>
      <c r="B213" s="39"/>
      <c r="C213" s="62" t="s">
        <v>192</v>
      </c>
      <c r="D213" s="9"/>
      <c r="E213" s="9"/>
      <c r="G213" s="113"/>
      <c r="H213" s="48"/>
      <c r="I213" s="49"/>
      <c r="J213" s="115">
        <v>1235.9208960000003</v>
      </c>
      <c r="K213" s="3"/>
      <c r="L213" s="2"/>
    </row>
    <row r="214" spans="1:12" s="73" customFormat="1" ht="12" customHeight="1">
      <c r="B214" s="74"/>
      <c r="C214" s="75" t="s">
        <v>193</v>
      </c>
      <c r="D214" s="76"/>
      <c r="E214" s="74"/>
      <c r="F214" s="74"/>
      <c r="G214" s="111"/>
      <c r="H214" s="78"/>
      <c r="I214" s="78"/>
      <c r="J214" s="78"/>
      <c r="K214" s="78"/>
      <c r="L214" s="78"/>
    </row>
    <row r="215" spans="1:12" ht="13.2">
      <c r="A215" s="51" t="s">
        <v>194</v>
      </c>
      <c r="B215" s="31"/>
      <c r="C215" s="9" t="s">
        <v>195</v>
      </c>
      <c r="D215" s="11">
        <v>1180</v>
      </c>
      <c r="E215" s="9">
        <v>610</v>
      </c>
      <c r="F215" s="9" t="s">
        <v>196</v>
      </c>
      <c r="G215" s="111" t="s">
        <v>12</v>
      </c>
      <c r="H215" s="6"/>
      <c r="J215" s="115">
        <v>2287.8063360000001</v>
      </c>
      <c r="K215" s="6"/>
      <c r="L215" s="6"/>
    </row>
    <row r="216" spans="1:12" ht="13.2">
      <c r="A216" s="51" t="s">
        <v>194</v>
      </c>
      <c r="B216" s="31"/>
      <c r="C216" s="9" t="s">
        <v>195</v>
      </c>
      <c r="D216" s="11">
        <v>570</v>
      </c>
      <c r="E216" s="9">
        <v>570</v>
      </c>
      <c r="F216" s="9" t="s">
        <v>196</v>
      </c>
      <c r="G216" s="111" t="s">
        <v>12</v>
      </c>
      <c r="H216" s="6"/>
      <c r="J216" s="115">
        <v>1372.6838015999999</v>
      </c>
      <c r="K216" s="6"/>
      <c r="L216" s="6"/>
    </row>
    <row r="217" spans="1:12" s="86" customFormat="1" ht="13.2">
      <c r="A217" s="119" t="s">
        <v>197</v>
      </c>
      <c r="B217" s="85"/>
      <c r="C217" s="86" t="s">
        <v>198</v>
      </c>
      <c r="D217" s="87"/>
      <c r="G217" s="111" t="s">
        <v>12</v>
      </c>
      <c r="H217" s="88"/>
      <c r="I217" s="89"/>
      <c r="J217" s="115">
        <v>93.708575999999994</v>
      </c>
      <c r="K217" s="88"/>
      <c r="L217" s="88"/>
    </row>
    <row r="218" spans="1:12" ht="23.4">
      <c r="A218" s="120" t="s">
        <v>199</v>
      </c>
      <c r="B218" s="31"/>
      <c r="C218" s="9" t="s">
        <v>198</v>
      </c>
      <c r="E218" s="9"/>
      <c r="G218" s="111" t="s">
        <v>12</v>
      </c>
      <c r="H218" s="6"/>
      <c r="I218" s="80"/>
      <c r="J218" s="115">
        <v>106.61241600000001</v>
      </c>
      <c r="K218" s="81"/>
      <c r="L218" s="82"/>
    </row>
    <row r="219" spans="1:12" ht="13.2">
      <c r="A219" s="101" t="s">
        <v>200</v>
      </c>
      <c r="B219" s="31"/>
      <c r="C219" s="9" t="s">
        <v>198</v>
      </c>
      <c r="E219" s="9"/>
      <c r="G219" s="111" t="s">
        <v>12</v>
      </c>
      <c r="H219" s="6"/>
      <c r="I219" s="80"/>
      <c r="J219" s="115">
        <v>4595.9918400000006</v>
      </c>
      <c r="K219" s="17"/>
      <c r="L219" s="17"/>
    </row>
    <row r="220" spans="1:12" ht="13.2">
      <c r="A220" s="101" t="s">
        <v>201</v>
      </c>
      <c r="B220" s="31"/>
      <c r="C220" s="9" t="s">
        <v>198</v>
      </c>
      <c r="E220" s="9"/>
      <c r="G220" s="111" t="s">
        <v>12</v>
      </c>
      <c r="H220" s="6"/>
      <c r="I220" s="80"/>
      <c r="J220" s="115">
        <v>1021.62816</v>
      </c>
      <c r="K220" s="17"/>
      <c r="L220" s="17"/>
    </row>
    <row r="221" spans="1:12" ht="13.2">
      <c r="A221" s="90" t="s">
        <v>202</v>
      </c>
      <c r="B221" s="31"/>
      <c r="C221" s="9" t="s">
        <v>198</v>
      </c>
      <c r="E221" s="9"/>
      <c r="G221" s="111" t="s">
        <v>12</v>
      </c>
      <c r="H221" s="6"/>
      <c r="I221" s="80"/>
      <c r="J221" s="115">
        <v>16.374528000000002</v>
      </c>
      <c r="K221" s="83"/>
      <c r="L221" s="10"/>
    </row>
    <row r="222" spans="1:12" ht="13.2">
      <c r="A222" s="90" t="s">
        <v>203</v>
      </c>
      <c r="B222" s="31"/>
      <c r="C222" s="9" t="s">
        <v>198</v>
      </c>
      <c r="E222" s="9"/>
      <c r="G222" s="111" t="s">
        <v>12</v>
      </c>
      <c r="H222" s="6"/>
      <c r="I222" s="80"/>
      <c r="J222" s="115">
        <v>19.578240000000001</v>
      </c>
      <c r="K222" s="17"/>
      <c r="L222" s="17"/>
    </row>
    <row r="223" spans="1:12" s="93" customFormat="1" ht="13.2">
      <c r="A223" s="91" t="s">
        <v>204</v>
      </c>
      <c r="B223" s="92"/>
      <c r="C223" s="93" t="s">
        <v>198</v>
      </c>
      <c r="D223" s="94"/>
      <c r="G223" s="111" t="s">
        <v>12</v>
      </c>
      <c r="H223" s="95"/>
      <c r="I223" s="96"/>
      <c r="J223" s="115">
        <v>20.468160000000001</v>
      </c>
      <c r="K223" s="97"/>
      <c r="L223" s="97"/>
    </row>
    <row r="224" spans="1:12" ht="13.2">
      <c r="A224" s="36" t="s">
        <v>205</v>
      </c>
      <c r="B224" s="31"/>
      <c r="C224" s="9" t="s">
        <v>198</v>
      </c>
      <c r="E224" s="9"/>
      <c r="G224" s="111" t="s">
        <v>12</v>
      </c>
      <c r="H224" s="17"/>
      <c r="I224" s="17"/>
      <c r="J224" s="115">
        <v>177.98400000000001</v>
      </c>
      <c r="K224" s="17"/>
      <c r="L224" s="17"/>
    </row>
    <row r="225" spans="1:12" ht="13.2">
      <c r="A225" s="36" t="s">
        <v>206</v>
      </c>
      <c r="B225" s="31"/>
      <c r="C225" s="9" t="s">
        <v>198</v>
      </c>
      <c r="E225" s="9"/>
      <c r="G225" s="111" t="s">
        <v>12</v>
      </c>
      <c r="H225" s="84"/>
      <c r="I225" s="18"/>
      <c r="J225" s="115">
        <v>329.2704</v>
      </c>
      <c r="K225" s="2"/>
      <c r="L225" s="2"/>
    </row>
    <row r="226" spans="1:12" ht="13.2">
      <c r="A226" s="36" t="s">
        <v>207</v>
      </c>
      <c r="B226" s="31"/>
      <c r="C226" s="9" t="s">
        <v>198</v>
      </c>
      <c r="E226" s="9"/>
      <c r="G226" s="111" t="s">
        <v>12</v>
      </c>
      <c r="H226" s="84"/>
      <c r="I226" s="18"/>
      <c r="J226" s="115">
        <v>133.488</v>
      </c>
      <c r="K226" s="2"/>
      <c r="L226" s="2"/>
    </row>
    <row r="227" spans="1:12" ht="13.2">
      <c r="A227" s="36" t="s">
        <v>208</v>
      </c>
      <c r="B227" s="31"/>
      <c r="C227" s="9" t="s">
        <v>198</v>
      </c>
      <c r="E227" s="9"/>
      <c r="G227" s="111" t="s">
        <v>12</v>
      </c>
      <c r="H227" s="17"/>
      <c r="I227" s="17"/>
      <c r="J227" s="115">
        <v>62.294400000000003</v>
      </c>
      <c r="K227" s="17"/>
      <c r="L227" s="17"/>
    </row>
    <row r="228" spans="1:12" ht="13.2">
      <c r="A228" s="36" t="s">
        <v>209</v>
      </c>
      <c r="B228" s="31"/>
      <c r="C228" s="9" t="s">
        <v>198</v>
      </c>
      <c r="E228" s="9"/>
      <c r="G228" s="111" t="s">
        <v>12</v>
      </c>
      <c r="H228" s="17"/>
      <c r="I228" s="17"/>
      <c r="J228" s="115">
        <v>703.03680000000008</v>
      </c>
      <c r="K228" s="17"/>
      <c r="L228" s="17"/>
    </row>
    <row r="229" spans="1:12" ht="13.2">
      <c r="A229" s="51" t="s">
        <v>210</v>
      </c>
      <c r="B229" s="31"/>
      <c r="C229" s="9" t="s">
        <v>198</v>
      </c>
      <c r="E229" s="9"/>
      <c r="G229" s="111" t="s">
        <v>12</v>
      </c>
      <c r="H229" s="17"/>
      <c r="I229" s="17"/>
      <c r="J229" s="115">
        <v>242.59219200000004</v>
      </c>
      <c r="K229" s="17"/>
      <c r="L229" s="17"/>
    </row>
    <row r="230" spans="1:12" ht="13.2">
      <c r="A230" s="51" t="s">
        <v>211</v>
      </c>
      <c r="B230" s="31"/>
      <c r="C230" s="9" t="s">
        <v>198</v>
      </c>
      <c r="E230" s="9"/>
      <c r="G230" s="111" t="s">
        <v>12</v>
      </c>
      <c r="H230" s="17"/>
      <c r="I230" s="17"/>
      <c r="J230" s="115">
        <v>578.44799999999998</v>
      </c>
      <c r="K230" s="17"/>
      <c r="L230" s="17"/>
    </row>
    <row r="231" spans="1:12" s="86" customFormat="1" ht="39.6">
      <c r="A231" s="98" t="s">
        <v>212</v>
      </c>
      <c r="B231" s="85"/>
      <c r="C231" s="99" t="s">
        <v>213</v>
      </c>
      <c r="D231" s="87"/>
      <c r="G231" s="111" t="s">
        <v>12</v>
      </c>
      <c r="H231" s="100"/>
      <c r="I231" s="100"/>
      <c r="J231" s="115">
        <v>162.32140799999999</v>
      </c>
      <c r="K231" s="100"/>
      <c r="L231" s="100"/>
    </row>
    <row r="232" spans="1:12" ht="39.6">
      <c r="A232" s="98" t="s">
        <v>214</v>
      </c>
      <c r="B232" s="31"/>
      <c r="C232" s="52" t="s">
        <v>213</v>
      </c>
      <c r="E232" s="9"/>
      <c r="G232" s="111" t="s">
        <v>12</v>
      </c>
      <c r="H232" s="17"/>
      <c r="I232" s="17"/>
      <c r="J232" s="115">
        <v>114.977664</v>
      </c>
      <c r="K232" s="17"/>
      <c r="L232" s="17"/>
    </row>
    <row r="233" spans="1:12" s="93" customFormat="1" ht="39.6">
      <c r="A233" s="98" t="s">
        <v>215</v>
      </c>
      <c r="B233" s="92"/>
      <c r="C233" s="102" t="s">
        <v>213</v>
      </c>
      <c r="D233" s="94"/>
      <c r="G233" s="111" t="s">
        <v>12</v>
      </c>
      <c r="H233" s="97"/>
      <c r="I233" s="97"/>
      <c r="J233" s="115">
        <v>67.633920000000003</v>
      </c>
      <c r="K233" s="97"/>
      <c r="L233" s="97"/>
    </row>
    <row r="234" spans="1:12" ht="13.2">
      <c r="A234" s="36" t="s">
        <v>216</v>
      </c>
      <c r="B234" s="31"/>
      <c r="C234" s="9" t="s">
        <v>198</v>
      </c>
      <c r="E234" s="9"/>
      <c r="G234" s="111" t="s">
        <v>12</v>
      </c>
      <c r="H234" s="17"/>
      <c r="I234" s="80"/>
      <c r="J234" s="115">
        <v>8.8992000000000004</v>
      </c>
      <c r="K234" s="17"/>
      <c r="L234" s="17"/>
    </row>
    <row r="235" spans="1:12" s="73" customFormat="1" ht="10.95" customHeight="1">
      <c r="B235" s="74"/>
      <c r="C235" s="75" t="s">
        <v>217</v>
      </c>
      <c r="D235" s="76"/>
      <c r="E235" s="74"/>
      <c r="F235" s="74"/>
      <c r="G235" s="111"/>
      <c r="H235" s="78"/>
      <c r="I235" s="78"/>
      <c r="J235" s="78"/>
      <c r="K235" s="78"/>
      <c r="L235" s="78"/>
    </row>
    <row r="236" spans="1:12" s="55" customFormat="1" ht="39.6">
      <c r="A236" s="121" t="s">
        <v>218</v>
      </c>
      <c r="B236" s="52"/>
      <c r="C236" s="52"/>
      <c r="D236" s="52"/>
      <c r="E236" s="52"/>
      <c r="F236" s="52"/>
      <c r="G236" s="114"/>
      <c r="H236" s="52"/>
      <c r="I236" s="52"/>
      <c r="J236" s="52"/>
      <c r="K236" s="52"/>
      <c r="L236" s="52"/>
    </row>
    <row r="237" spans="1:12" s="55" customFormat="1" ht="13.2">
      <c r="A237" s="139" t="s">
        <v>219</v>
      </c>
      <c r="B237" s="140"/>
      <c r="C237" s="140"/>
      <c r="D237" s="140"/>
      <c r="E237" s="140"/>
      <c r="F237" s="140"/>
      <c r="G237" s="113"/>
      <c r="H237" s="19"/>
      <c r="I237" s="19"/>
      <c r="J237" s="19"/>
      <c r="K237" s="19"/>
      <c r="L237" s="19"/>
    </row>
    <row r="238" spans="1:12" ht="39.6">
      <c r="A238" s="122" t="s">
        <v>220</v>
      </c>
      <c r="D238" s="9"/>
      <c r="E238" s="9"/>
      <c r="G238" s="113"/>
      <c r="H238" s="19"/>
      <c r="I238" s="20"/>
      <c r="J238" s="19"/>
      <c r="K238" s="19"/>
      <c r="L238" s="19"/>
    </row>
    <row r="239" spans="1:12" s="55" customFormat="1" ht="13.2">
      <c r="A239" s="141" t="s">
        <v>221</v>
      </c>
      <c r="B239" s="142"/>
      <c r="C239" s="142"/>
      <c r="D239" s="142"/>
      <c r="E239" s="142"/>
      <c r="F239" s="142"/>
      <c r="G239" s="113"/>
      <c r="H239" s="19"/>
      <c r="I239" s="20"/>
      <c r="J239" s="19"/>
      <c r="K239" s="19"/>
      <c r="L239" s="19"/>
    </row>
    <row r="240" spans="1:12" s="73" customFormat="1" ht="10.95" customHeight="1">
      <c r="B240" s="74"/>
      <c r="C240" s="75" t="s">
        <v>222</v>
      </c>
      <c r="D240" s="76"/>
      <c r="E240" s="74"/>
      <c r="F240" s="74"/>
      <c r="G240" s="111"/>
      <c r="H240" s="78"/>
      <c r="I240" s="78"/>
      <c r="J240" s="78"/>
      <c r="K240" s="78"/>
      <c r="L240" s="78"/>
    </row>
    <row r="241" spans="1:12" ht="22.95" customHeight="1">
      <c r="A241" s="123" t="s">
        <v>223</v>
      </c>
      <c r="B241" s="123"/>
      <c r="C241" s="124"/>
      <c r="D241" s="35"/>
      <c r="E241" s="37"/>
      <c r="F241" s="37"/>
      <c r="G241" s="111"/>
      <c r="H241" s="2"/>
      <c r="I241" s="18"/>
      <c r="J241" s="21" t="s">
        <v>224</v>
      </c>
      <c r="K241" s="2"/>
      <c r="L241" s="13" t="s">
        <v>9</v>
      </c>
    </row>
    <row r="242" spans="1:12" ht="13.2">
      <c r="A242" s="51"/>
      <c r="B242" s="53"/>
      <c r="C242" s="36" t="s">
        <v>225</v>
      </c>
      <c r="E242" s="9"/>
      <c r="G242" s="111" t="s">
        <v>12</v>
      </c>
      <c r="H242" s="2"/>
      <c r="I242" s="18"/>
      <c r="J242" s="115">
        <v>88.992000000000004</v>
      </c>
      <c r="K242" s="2"/>
      <c r="L242" s="13"/>
    </row>
    <row r="243" spans="1:12" ht="22.95" customHeight="1">
      <c r="A243" s="123" t="s">
        <v>223</v>
      </c>
      <c r="B243" s="123"/>
      <c r="C243" s="124"/>
      <c r="D243" s="35"/>
      <c r="E243" s="37"/>
      <c r="F243" s="37"/>
      <c r="G243" s="111"/>
      <c r="H243" s="2"/>
      <c r="I243" s="18"/>
      <c r="J243" s="21"/>
      <c r="K243" s="2"/>
      <c r="L243" s="63"/>
    </row>
    <row r="244" spans="1:12" ht="13.2">
      <c r="A244" s="51"/>
      <c r="B244" s="53"/>
      <c r="C244" s="36" t="s">
        <v>226</v>
      </c>
      <c r="E244" s="9"/>
      <c r="G244" s="112" t="s">
        <v>227</v>
      </c>
      <c r="H244" s="2"/>
      <c r="I244" s="18"/>
      <c r="J244" s="115">
        <v>1156.896</v>
      </c>
      <c r="K244" s="2"/>
      <c r="L244" s="116">
        <v>2865.5424000000003</v>
      </c>
    </row>
    <row r="245" spans="1:12" ht="13.2">
      <c r="A245" s="51"/>
      <c r="B245" s="53"/>
      <c r="C245" s="36" t="s">
        <v>228</v>
      </c>
      <c r="E245" s="9"/>
      <c r="G245" s="112" t="s">
        <v>227</v>
      </c>
      <c r="H245" s="2"/>
      <c r="I245" s="18"/>
      <c r="J245" s="115">
        <v>1334.88</v>
      </c>
      <c r="K245" s="2"/>
      <c r="L245" s="13"/>
    </row>
    <row r="246" spans="1:12" ht="22.95" customHeight="1">
      <c r="A246" s="123" t="s">
        <v>229</v>
      </c>
      <c r="B246" s="123"/>
      <c r="C246" s="124"/>
      <c r="D246" s="35"/>
      <c r="E246" s="37"/>
      <c r="F246" s="37"/>
      <c r="G246" s="111"/>
      <c r="H246" s="2"/>
      <c r="I246" s="18"/>
      <c r="J246" s="13"/>
      <c r="K246" s="2"/>
      <c r="L246" s="63"/>
    </row>
    <row r="247" spans="1:12" ht="13.2">
      <c r="A247" s="51"/>
      <c r="B247" s="53"/>
      <c r="C247" s="36" t="s">
        <v>230</v>
      </c>
      <c r="E247" s="9"/>
      <c r="G247" s="112" t="s">
        <v>227</v>
      </c>
      <c r="H247" s="2"/>
      <c r="I247" s="18"/>
      <c r="J247" s="115">
        <v>2269.2960000000003</v>
      </c>
      <c r="K247" s="2"/>
      <c r="L247" s="116">
        <v>5731.0848000000005</v>
      </c>
    </row>
    <row r="248" spans="1:12" ht="13.2">
      <c r="A248" s="51"/>
      <c r="B248" s="53"/>
      <c r="C248" s="36" t="s">
        <v>231</v>
      </c>
      <c r="E248" s="9"/>
      <c r="G248" s="112" t="s">
        <v>227</v>
      </c>
      <c r="H248" s="6"/>
      <c r="I248" s="6"/>
      <c r="J248" s="115">
        <v>2580.768</v>
      </c>
      <c r="K248" s="6"/>
      <c r="L248" s="13"/>
    </row>
    <row r="249" spans="1:12" s="73" customFormat="1" ht="10.95" customHeight="1">
      <c r="A249" s="74"/>
      <c r="B249" s="74"/>
      <c r="C249" s="74"/>
      <c r="D249" s="76"/>
      <c r="E249" s="74"/>
      <c r="F249" s="74"/>
      <c r="G249" s="112"/>
      <c r="H249" s="77"/>
      <c r="I249" s="77"/>
      <c r="J249" s="77"/>
      <c r="K249" s="77"/>
      <c r="L249" s="77"/>
    </row>
    <row r="250" spans="1:12" ht="22.95" hidden="1" customHeight="1">
      <c r="A250" s="54"/>
      <c r="B250" s="54"/>
      <c r="C250" s="54"/>
      <c r="D250" s="37"/>
      <c r="E250" s="37"/>
      <c r="F250" s="37"/>
      <c r="G250" s="106"/>
      <c r="H250" s="22"/>
      <c r="I250" s="22"/>
      <c r="J250" s="22"/>
      <c r="K250" s="22"/>
      <c r="L250" s="22"/>
    </row>
    <row r="251" spans="1:12" ht="13.2" hidden="1" customHeight="1">
      <c r="A251" s="51"/>
      <c r="B251" s="31"/>
      <c r="D251" s="9"/>
      <c r="G251" s="105"/>
      <c r="H251" s="23"/>
      <c r="I251" s="23"/>
      <c r="J251" s="23"/>
      <c r="K251" s="23"/>
      <c r="L251" s="23"/>
    </row>
    <row r="252" spans="1:12" ht="13.2" hidden="1" customHeight="1">
      <c r="A252" s="51"/>
      <c r="B252" s="31"/>
      <c r="D252" s="9"/>
      <c r="G252" s="105"/>
      <c r="H252" s="9"/>
      <c r="I252" s="9"/>
      <c r="J252" s="9"/>
      <c r="K252" s="9"/>
      <c r="L252" s="9"/>
    </row>
    <row r="253" spans="1:12" ht="13.2" hidden="1" customHeight="1">
      <c r="A253" s="51"/>
      <c r="B253" s="31"/>
      <c r="D253" s="9"/>
      <c r="G253" s="105"/>
      <c r="H253" s="4"/>
      <c r="I253" s="4"/>
      <c r="J253" s="4"/>
      <c r="K253" s="4"/>
      <c r="L253" s="4"/>
    </row>
    <row r="254" spans="1:12" ht="13.2" hidden="1" customHeight="1">
      <c r="A254" s="51"/>
      <c r="B254" s="31"/>
      <c r="D254" s="9"/>
      <c r="G254" s="105"/>
      <c r="H254" s="9"/>
      <c r="I254" s="9"/>
      <c r="J254" s="9"/>
      <c r="K254" s="9"/>
      <c r="L254" s="9"/>
    </row>
    <row r="255" spans="1:12" ht="13.2" hidden="1" customHeight="1">
      <c r="A255" s="51"/>
      <c r="D255" s="9"/>
      <c r="G255" s="105"/>
      <c r="H255" s="24"/>
      <c r="I255" s="24"/>
      <c r="J255" s="24"/>
      <c r="K255" s="24"/>
      <c r="L255" s="24"/>
    </row>
    <row r="256" spans="1:12" ht="13.2" hidden="1" customHeight="1">
      <c r="A256" s="51"/>
      <c r="D256" s="9"/>
      <c r="G256" s="105"/>
      <c r="H256" s="7"/>
      <c r="I256" s="7"/>
      <c r="J256" s="7"/>
      <c r="K256" s="7"/>
      <c r="L256" s="7"/>
    </row>
    <row r="257" spans="1:12" ht="13.2" hidden="1" customHeight="1">
      <c r="A257" s="51"/>
      <c r="D257" s="9"/>
      <c r="G257" s="105"/>
      <c r="H257" s="7"/>
      <c r="I257" s="7"/>
      <c r="J257" s="25"/>
      <c r="K257" s="25"/>
      <c r="L257" s="25"/>
    </row>
    <row r="258" spans="1:12" ht="13.2" hidden="1" customHeight="1">
      <c r="A258" s="51"/>
      <c r="D258" s="9"/>
      <c r="G258" s="105"/>
      <c r="H258" s="4"/>
      <c r="I258" s="4"/>
      <c r="J258" s="4"/>
      <c r="K258" s="4"/>
      <c r="L258" s="4"/>
    </row>
    <row r="259" spans="1:12" ht="13.2" hidden="1" customHeight="1">
      <c r="A259" s="51"/>
      <c r="D259" s="9"/>
      <c r="G259" s="105"/>
      <c r="H259" s="4"/>
      <c r="I259" s="4"/>
      <c r="J259" s="4"/>
      <c r="K259" s="4"/>
      <c r="L259" s="4"/>
    </row>
    <row r="260" spans="1:12" ht="13.2" hidden="1" customHeight="1">
      <c r="D260" s="9"/>
      <c r="G260" s="105"/>
      <c r="H260" s="7"/>
      <c r="I260" s="7"/>
      <c r="J260" s="25"/>
      <c r="K260" s="25"/>
      <c r="L260" s="25"/>
    </row>
    <row r="261" spans="1:12" ht="13.2" hidden="1">
      <c r="A261" s="36"/>
      <c r="B261" s="31"/>
      <c r="E261" s="9"/>
      <c r="G261" s="106"/>
      <c r="H261" s="19"/>
      <c r="I261" s="27"/>
      <c r="J261" s="19"/>
      <c r="K261" s="19"/>
      <c r="L261" s="16"/>
    </row>
    <row r="262" spans="1:12" ht="13.2" hidden="1">
      <c r="A262" s="36"/>
      <c r="B262" s="31"/>
      <c r="E262" s="9"/>
      <c r="G262" s="106"/>
      <c r="H262" s="19"/>
      <c r="I262" s="27"/>
      <c r="J262" s="19"/>
      <c r="K262" s="19"/>
      <c r="L262" s="16"/>
    </row>
    <row r="263" spans="1:12" ht="13.2" hidden="1" customHeight="1">
      <c r="D263" s="9"/>
      <c r="G263" s="105"/>
      <c r="H263" s="7"/>
      <c r="I263" s="7"/>
      <c r="J263" s="7"/>
      <c r="K263" s="7"/>
      <c r="L263" s="7"/>
    </row>
    <row r="264" spans="1:12" ht="13.2" hidden="1" customHeight="1">
      <c r="D264" s="9"/>
      <c r="G264" s="105"/>
      <c r="H264" s="64"/>
      <c r="I264" s="4"/>
      <c r="J264" s="4"/>
      <c r="K264" s="4"/>
      <c r="L264" s="4"/>
    </row>
    <row r="265" spans="1:12" ht="13.2" hidden="1" customHeight="1">
      <c r="D265" s="9"/>
      <c r="G265" s="105"/>
      <c r="H265" s="7"/>
      <c r="I265" s="7"/>
      <c r="J265" s="7"/>
      <c r="K265" s="7"/>
      <c r="L265" s="7"/>
    </row>
    <row r="266" spans="1:12" ht="13.2" hidden="1" customHeight="1">
      <c r="D266" s="9"/>
      <c r="G266" s="105"/>
      <c r="H266" s="7"/>
      <c r="I266" s="7"/>
      <c r="J266" s="7"/>
      <c r="K266" s="7"/>
      <c r="L266" s="7"/>
    </row>
    <row r="267" spans="1:12" ht="13.2" hidden="1" customHeight="1">
      <c r="D267" s="9"/>
      <c r="G267" s="105"/>
      <c r="H267" s="7"/>
      <c r="I267" s="7"/>
      <c r="J267" s="25"/>
      <c r="K267" s="25"/>
      <c r="L267" s="25"/>
    </row>
    <row r="268" spans="1:12" ht="13.2" hidden="1" customHeight="1">
      <c r="D268" s="9"/>
      <c r="G268" s="105"/>
      <c r="H268" s="9"/>
      <c r="I268" s="9"/>
      <c r="J268" s="9"/>
      <c r="K268" s="9"/>
      <c r="L268" s="9"/>
    </row>
    <row r="269" spans="1:12" ht="13.2" hidden="1" customHeight="1">
      <c r="A269" s="36"/>
      <c r="D269" s="9"/>
      <c r="G269" s="105"/>
      <c r="H269" s="9"/>
      <c r="I269" s="9"/>
      <c r="J269" s="9"/>
      <c r="K269" s="9"/>
      <c r="L269" s="9"/>
    </row>
    <row r="270" spans="1:12" ht="13.2" hidden="1" customHeight="1">
      <c r="A270" s="36"/>
      <c r="D270" s="9"/>
      <c r="G270" s="105"/>
      <c r="H270" s="9"/>
      <c r="I270" s="9"/>
      <c r="J270" s="9"/>
      <c r="K270" s="9"/>
      <c r="L270" s="9"/>
    </row>
    <row r="271" spans="1:12" ht="13.2" hidden="1" customHeight="1">
      <c r="A271" s="36"/>
      <c r="D271" s="9"/>
      <c r="G271" s="105"/>
      <c r="H271" s="9"/>
      <c r="I271" s="9"/>
      <c r="J271" s="9"/>
      <c r="K271" s="9"/>
      <c r="L271" s="9"/>
    </row>
    <row r="272" spans="1:12" ht="13.2" hidden="1" customHeight="1">
      <c r="D272" s="9"/>
      <c r="G272" s="105"/>
      <c r="H272" s="9"/>
      <c r="I272" s="9"/>
      <c r="J272" s="9"/>
      <c r="K272" s="9"/>
      <c r="L272" s="9"/>
    </row>
    <row r="273" spans="4:12" ht="13.2" hidden="1" customHeight="1">
      <c r="D273" s="9"/>
      <c r="G273" s="105"/>
      <c r="H273" s="9"/>
      <c r="I273" s="9"/>
      <c r="J273" s="9"/>
      <c r="K273" s="9"/>
      <c r="L273" s="9"/>
    </row>
    <row r="274" spans="4:12" ht="13.2" hidden="1" customHeight="1">
      <c r="D274" s="9"/>
      <c r="G274" s="105"/>
      <c r="H274" s="9"/>
      <c r="I274" s="9"/>
      <c r="J274" s="9"/>
      <c r="K274" s="9"/>
      <c r="L274" s="9"/>
    </row>
    <row r="275" spans="4:12" ht="13.2" hidden="1" customHeight="1">
      <c r="D275" s="9"/>
      <c r="G275" s="105"/>
      <c r="H275" s="9"/>
      <c r="I275" s="9"/>
      <c r="J275" s="9"/>
      <c r="K275" s="9"/>
      <c r="L275" s="9"/>
    </row>
    <row r="276" spans="4:12" ht="13.2" hidden="1" customHeight="1">
      <c r="D276" s="9"/>
      <c r="G276" s="105"/>
      <c r="H276" s="9"/>
      <c r="I276" s="9"/>
      <c r="J276" s="9"/>
      <c r="K276" s="9"/>
      <c r="L276" s="9"/>
    </row>
    <row r="277" spans="4:12" ht="13.2" hidden="1" customHeight="1">
      <c r="D277" s="9"/>
      <c r="G277" s="105"/>
      <c r="H277" s="9"/>
      <c r="I277" s="9"/>
      <c r="J277" s="9"/>
      <c r="K277" s="9"/>
      <c r="L277" s="9"/>
    </row>
    <row r="278" spans="4:12" ht="13.2" hidden="1" customHeight="1">
      <c r="D278" s="9"/>
      <c r="G278" s="105"/>
      <c r="H278" s="9"/>
      <c r="I278" s="9"/>
      <c r="J278" s="9"/>
      <c r="K278" s="9"/>
      <c r="L278" s="9"/>
    </row>
    <row r="279" spans="4:12" ht="13.2" hidden="1" customHeight="1">
      <c r="D279" s="9"/>
      <c r="G279" s="105"/>
      <c r="H279" s="9"/>
      <c r="I279" s="9"/>
      <c r="J279" s="9"/>
      <c r="K279" s="9"/>
      <c r="L279" s="9"/>
    </row>
    <row r="280" spans="4:12" ht="13.2" hidden="1" customHeight="1">
      <c r="D280" s="9"/>
      <c r="G280" s="105"/>
      <c r="H280" s="9"/>
      <c r="I280" s="9"/>
      <c r="J280" s="9"/>
      <c r="K280" s="9"/>
      <c r="L280" s="9"/>
    </row>
    <row r="281" spans="4:12" ht="13.2" hidden="1" customHeight="1">
      <c r="D281" s="9"/>
      <c r="G281" s="105"/>
      <c r="H281" s="9"/>
      <c r="I281" s="9"/>
      <c r="J281" s="9"/>
      <c r="K281" s="9"/>
      <c r="L281" s="9"/>
    </row>
    <row r="282" spans="4:12" ht="13.2" hidden="1" customHeight="1">
      <c r="D282" s="9"/>
      <c r="G282" s="105"/>
      <c r="H282" s="9"/>
      <c r="I282" s="9"/>
      <c r="J282" s="9"/>
      <c r="K282" s="9"/>
      <c r="L282" s="9"/>
    </row>
    <row r="283" spans="4:12" ht="13.2" hidden="1" customHeight="1">
      <c r="D283" s="9"/>
      <c r="G283" s="105"/>
      <c r="H283" s="9"/>
      <c r="I283" s="9"/>
      <c r="J283" s="9"/>
      <c r="K283" s="9"/>
      <c r="L283" s="9"/>
    </row>
    <row r="284" spans="4:12" ht="13.2" hidden="1" customHeight="1">
      <c r="D284" s="9"/>
      <c r="G284" s="105"/>
      <c r="H284" s="9"/>
      <c r="I284" s="9"/>
      <c r="J284" s="9"/>
      <c r="K284" s="9"/>
      <c r="L284" s="9"/>
    </row>
    <row r="285" spans="4:12" ht="13.2" hidden="1" customHeight="1">
      <c r="D285" s="9"/>
      <c r="G285" s="105"/>
      <c r="H285" s="9"/>
      <c r="I285" s="9"/>
      <c r="J285" s="9"/>
      <c r="K285" s="9"/>
      <c r="L285" s="9"/>
    </row>
    <row r="286" spans="4:12" ht="13.2" hidden="1" customHeight="1">
      <c r="D286" s="9"/>
      <c r="G286" s="105"/>
      <c r="H286" s="9"/>
      <c r="I286" s="9"/>
      <c r="J286" s="9"/>
      <c r="K286" s="9"/>
      <c r="L286" s="9"/>
    </row>
    <row r="287" spans="4:12" ht="13.2" hidden="1" customHeight="1">
      <c r="D287" s="9"/>
      <c r="G287" s="104"/>
      <c r="H287" s="11"/>
      <c r="I287" s="11"/>
      <c r="J287" s="11"/>
      <c r="K287" s="11"/>
      <c r="L287" s="11"/>
    </row>
    <row r="288" spans="4:12" ht="13.2" hidden="1" customHeight="1">
      <c r="D288" s="9"/>
      <c r="G288" s="104"/>
      <c r="H288" s="11"/>
      <c r="I288" s="11"/>
      <c r="J288" s="11"/>
      <c r="K288" s="11"/>
      <c r="L288" s="11"/>
    </row>
    <row r="289" spans="4:12" ht="0" hidden="1" customHeight="1">
      <c r="D289" s="9"/>
      <c r="G289" s="104"/>
      <c r="H289" s="11"/>
      <c r="I289" s="11"/>
      <c r="J289" s="11"/>
      <c r="K289" s="11"/>
      <c r="L289" s="11"/>
    </row>
    <row r="290" spans="4:12" ht="0" hidden="1" customHeight="1">
      <c r="D290" s="9"/>
      <c r="G290" s="104"/>
      <c r="H290" s="11"/>
      <c r="I290" s="11"/>
      <c r="J290" s="11"/>
      <c r="K290" s="11"/>
      <c r="L290" s="11"/>
    </row>
    <row r="291" spans="4:12" ht="0" hidden="1" customHeight="1">
      <c r="D291" s="9"/>
      <c r="G291" s="104"/>
      <c r="H291" s="11"/>
      <c r="I291" s="11"/>
      <c r="J291" s="11"/>
      <c r="K291" s="11"/>
      <c r="L291" s="11"/>
    </row>
    <row r="292" spans="4:12" ht="0" hidden="1" customHeight="1">
      <c r="D292" s="9"/>
      <c r="G292" s="104"/>
      <c r="H292" s="11"/>
      <c r="I292" s="11"/>
      <c r="J292" s="11"/>
      <c r="K292" s="11"/>
      <c r="L292" s="11"/>
    </row>
    <row r="293" spans="4:12" ht="0" hidden="1" customHeight="1">
      <c r="H293" s="11"/>
      <c r="I293" s="11"/>
      <c r="J293" s="11"/>
      <c r="K293" s="11"/>
      <c r="L293" s="11"/>
    </row>
    <row r="294" spans="4:12" ht="0" hidden="1" customHeight="1">
      <c r="H294" s="11"/>
      <c r="I294" s="11"/>
      <c r="J294" s="11"/>
      <c r="K294" s="11"/>
      <c r="L294" s="11"/>
    </row>
    <row r="295" spans="4:12" ht="0" hidden="1" customHeight="1">
      <c r="H295" s="11"/>
      <c r="I295" s="11"/>
      <c r="J295" s="11"/>
      <c r="K295" s="11"/>
      <c r="L295" s="11"/>
    </row>
    <row r="296" spans="4:12" ht="0" hidden="1" customHeight="1">
      <c r="H296" s="11"/>
      <c r="I296" s="11"/>
      <c r="J296" s="11"/>
      <c r="K296" s="11"/>
      <c r="L296" s="11"/>
    </row>
    <row r="297" spans="4:12" ht="0" hidden="1" customHeight="1">
      <c r="H297" s="11"/>
      <c r="I297" s="11"/>
      <c r="J297" s="11"/>
      <c r="K297" s="11"/>
      <c r="L297" s="11"/>
    </row>
    <row r="298" spans="4:12" ht="0" hidden="1" customHeight="1">
      <c r="H298" s="11"/>
      <c r="I298" s="11"/>
      <c r="J298" s="11"/>
      <c r="K298" s="11"/>
      <c r="L298" s="11"/>
    </row>
    <row r="299" spans="4:12" ht="0" hidden="1" customHeight="1">
      <c r="H299" s="11"/>
      <c r="I299" s="11"/>
      <c r="J299" s="11"/>
      <c r="K299" s="11"/>
      <c r="L299" s="11"/>
    </row>
    <row r="300" spans="4:12" ht="0" hidden="1" customHeight="1">
      <c r="H300" s="11"/>
      <c r="I300" s="11"/>
      <c r="J300" s="11"/>
      <c r="K300" s="11"/>
      <c r="L300" s="11"/>
    </row>
    <row r="301" spans="4:12" ht="0" hidden="1" customHeight="1">
      <c r="H301" s="11"/>
      <c r="I301" s="11"/>
      <c r="J301" s="11"/>
      <c r="K301" s="11"/>
      <c r="L301" s="11"/>
    </row>
    <row r="302" spans="4:12" ht="0" hidden="1" customHeight="1">
      <c r="H302" s="11"/>
      <c r="I302" s="11"/>
      <c r="J302" s="11"/>
      <c r="K302" s="11"/>
      <c r="L302" s="11"/>
    </row>
    <row r="303" spans="4:12" ht="0" hidden="1" customHeight="1">
      <c r="H303" s="11"/>
      <c r="I303" s="11"/>
      <c r="J303" s="11"/>
      <c r="K303" s="11"/>
      <c r="L303" s="11"/>
    </row>
    <row r="304" spans="4:12" ht="0" hidden="1" customHeight="1">
      <c r="H304" s="11"/>
      <c r="I304" s="11"/>
      <c r="J304" s="11"/>
      <c r="K304" s="11"/>
      <c r="L304" s="11"/>
    </row>
    <row r="305" spans="8:12" ht="0" hidden="1" customHeight="1">
      <c r="H305" s="11"/>
      <c r="I305" s="11"/>
      <c r="J305" s="11"/>
      <c r="K305" s="11"/>
      <c r="L305" s="11"/>
    </row>
    <row r="306" spans="8:12" ht="0" hidden="1" customHeight="1">
      <c r="H306" s="11"/>
      <c r="I306" s="11"/>
      <c r="J306" s="11"/>
      <c r="K306" s="11"/>
      <c r="L306" s="11"/>
    </row>
    <row r="307" spans="8:12" ht="0" hidden="1" customHeight="1">
      <c r="H307" s="11"/>
      <c r="I307" s="11"/>
      <c r="J307" s="11"/>
      <c r="K307" s="11"/>
      <c r="L307" s="11"/>
    </row>
    <row r="308" spans="8:12" ht="0" hidden="1" customHeight="1">
      <c r="H308" s="11"/>
      <c r="I308" s="11"/>
      <c r="J308" s="11"/>
      <c r="K308" s="11"/>
      <c r="L308" s="11"/>
    </row>
    <row r="309" spans="8:12" ht="0" hidden="1" customHeight="1">
      <c r="H309" s="11"/>
      <c r="I309" s="11"/>
      <c r="J309" s="11"/>
      <c r="K309" s="11"/>
      <c r="L309" s="11"/>
    </row>
  </sheetData>
  <mergeCells count="16">
    <mergeCell ref="A167:C167"/>
    <mergeCell ref="A246:C246"/>
    <mergeCell ref="L3:L4"/>
    <mergeCell ref="A2:A4"/>
    <mergeCell ref="C2:C4"/>
    <mergeCell ref="D2:D4"/>
    <mergeCell ref="E2:E4"/>
    <mergeCell ref="F2:F4"/>
    <mergeCell ref="A237:F237"/>
    <mergeCell ref="A239:F239"/>
    <mergeCell ref="A241:C241"/>
    <mergeCell ref="A243:C243"/>
    <mergeCell ref="A186:C186"/>
    <mergeCell ref="A196:C196"/>
    <mergeCell ref="A203:C203"/>
    <mergeCell ref="I155:I158"/>
  </mergeCells>
  <printOptions horizontalCentered="1" verticalCentered="1"/>
  <pageMargins left="0.2" right="0.2" top="1" bottom="0.8" header="0.3" footer="0.3"/>
  <pageSetup paperSize="9" scale="79" orientation="landscape" horizontalDpi="0" verticalDpi="0"/>
  <headerFooter>
    <oddHeader>&amp;L&amp;"Calibri,Normal"&amp;K000000ISINAC ACOUSTIC WORLD SL
ESB27853381
&amp;C&amp;"Calibri,Normal"&amp;K000000AVDA. RAMON NIETO 125
CP.36205 VIGO - ESPAÑA&amp;R&amp;"Calibri,Normal"&amp;K000000TARIFA PVP 2024_1
www.isinac.com</oddHeader>
    <oddFooter>&amp;L&amp;"Helvetica,Normal"&amp;K000000We reserve the right to adjust prices during 2024.&amp;R&amp;"Calibri,Normal"&amp;K000000&amp;P / &amp;N</oddFooter>
  </headerFooter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31068956B28BCF4BA21EB680E3E60E7C" ma:contentTypeVersion="18" ma:contentTypeDescription="Utwórz nowy dokument." ma:contentTypeScope="" ma:versionID="56b72fe639585315143551ae7776260c">
  <xsd:schema xmlns:xsd="http://www.w3.org/2001/XMLSchema" xmlns:xs="http://www.w3.org/2001/XMLSchema" xmlns:p="http://schemas.microsoft.com/office/2006/metadata/properties" xmlns:ns1="http://schemas.microsoft.com/sharepoint/v3" xmlns:ns2="48c165ed-0af9-484f-a9fd-c2a0a89310a0" xmlns:ns3="fba339b8-de62-46c3-adab-5b9d5b3b88db" targetNamespace="http://schemas.microsoft.com/office/2006/metadata/properties" ma:root="true" ma:fieldsID="644ea44c077fbd0c47571331c0ba9897" ns1:_="" ns2:_="" ns3:_="">
    <xsd:import namespace="http://schemas.microsoft.com/sharepoint/v3"/>
    <xsd:import namespace="48c165ed-0af9-484f-a9fd-c2a0a89310a0"/>
    <xsd:import namespace="fba339b8-de62-46c3-adab-5b9d5b3b88db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_Flow_SignoffStatus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1:_ip_UnifiedCompliancePolicyProperties" minOccurs="0"/>
                <xsd:element ref="ns1:_ip_UnifiedCompliancePolicyUIAction" minOccurs="0"/>
                <xsd:element ref="ns2:MediaServiceDateTaken" minOccurs="0"/>
                <xsd:element ref="ns2:MediaLengthInSeconds" minOccurs="0"/>
                <xsd:element ref="ns3:SharedWithUsers" minOccurs="0"/>
                <xsd:element ref="ns3:SharedWithDetails" minOccurs="0"/>
                <xsd:element ref="ns2:MediaServiceObjectDetectorVersions" minOccurs="0"/>
                <xsd:element ref="ns2:MediaServiceSearchProperties" minOccurs="0"/>
                <xsd:element ref="ns2:lcf76f155ced4ddcb4097134ff3c332f" minOccurs="0"/>
                <xsd:element ref="ns3:TaxCatchAll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_ip_UnifiedCompliancePolicyProperties" ma:index="15" nillable="true" ma:displayName="Właściwości ujednoliconych zasad zgodności" ma:hidden="true" ma:internalName="_ip_UnifiedCompliancePolicyProperties">
      <xsd:simpleType>
        <xsd:restriction base="dms:Note"/>
      </xsd:simpleType>
    </xsd:element>
    <xsd:element name="_ip_UnifiedCompliancePolicyUIAction" ma:index="16" nillable="true" ma:displayName="Akcja interfejsu użytkownika ujednoliconych zasad zgodności" ma:hidden="true" ma:internalName="_ip_UnifiedCompliancePolicyUIAction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8c165ed-0af9-484f-a9fd-c2a0a89310a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_Flow_SignoffStatus" ma:index="10" nillable="true" ma:displayName="Stan zatwierdzenia" ma:internalName="Stan_x0020_zatwierdzenia">
      <xsd:simpleType>
        <xsd:restriction base="dms:Text"/>
      </xsd:simpleType>
    </xsd:element>
    <xsd:element name="MediaServiceAutoTags" ma:index="11" nillable="true" ma:displayName="Tags" ma:internalName="MediaServiceAutoTags" ma:readOnly="true">
      <xsd:simpleType>
        <xsd:restriction base="dms:Text"/>
      </xsd:simpleType>
    </xsd:element>
    <xsd:element name="MediaServiceOCR" ma:index="12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7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18" nillable="true" ma:displayName="MediaLengthInSeconds" ma:hidden="true" ma:internalName="MediaLengthInSeconds" ma:readOnly="true">
      <xsd:simpleType>
        <xsd:restriction base="dms:Unknown"/>
      </xsd:simpleType>
    </xsd:element>
    <xsd:element name="MediaServiceObjectDetectorVersions" ma:index="2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lcf76f155ced4ddcb4097134ff3c332f" ma:index="24" nillable="true" ma:taxonomy="true" ma:internalName="lcf76f155ced4ddcb4097134ff3c332f" ma:taxonomyFieldName="MediaServiceImageTags" ma:displayName="Tagi obrazów" ma:readOnly="false" ma:fieldId="{5cf76f15-5ced-4ddc-b409-7134ff3c332f}" ma:taxonomyMulti="true" ma:sspId="39025279-13f6-47f5-a78f-46b38141c814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ba339b8-de62-46c3-adab-5b9d5b3b88db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Udostępnianie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Udostępnione dla — szczegóły" ma:internalName="SharedWithDetails" ma:readOnly="true">
      <xsd:simpleType>
        <xsd:restriction base="dms:Note">
          <xsd:maxLength value="255"/>
        </xsd:restriction>
      </xsd:simpleType>
    </xsd:element>
    <xsd:element name="TaxCatchAll" ma:index="25" nillable="true" ma:displayName="Taxonomy Catch All Column" ma:hidden="true" ma:list="{f93d40e8-adaa-4441-b295-8c59201ac268}" ma:internalName="TaxCatchAll" ma:showField="CatchAllData" ma:web="fba339b8-de62-46c3-adab-5b9d5b3b88db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 zawartości"/>
        <xsd:element ref="dc:title" minOccurs="0" maxOccurs="1" ma:index="4" ma:displayName="Tytuł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ip_UnifiedCompliancePolicyUIAction xmlns="http://schemas.microsoft.com/sharepoint/v3" xsi:nil="true"/>
    <lcf76f155ced4ddcb4097134ff3c332f xmlns="48c165ed-0af9-484f-a9fd-c2a0a89310a0">
      <Terms xmlns="http://schemas.microsoft.com/office/infopath/2007/PartnerControls"/>
    </lcf76f155ced4ddcb4097134ff3c332f>
    <TaxCatchAll xmlns="fba339b8-de62-46c3-adab-5b9d5b3b88db" xsi:nil="true"/>
    <_ip_UnifiedCompliancePolicyProperties xmlns="http://schemas.microsoft.com/sharepoint/v3" xsi:nil="true"/>
    <_Flow_SignoffStatus xmlns="48c165ed-0af9-484f-a9fd-c2a0a89310a0" xsi:nil="true"/>
  </documentManagement>
</p:properties>
</file>

<file path=customXml/itemProps1.xml><?xml version="1.0" encoding="utf-8"?>
<ds:datastoreItem xmlns:ds="http://schemas.openxmlformats.org/officeDocument/2006/customXml" ds:itemID="{4AF9C4EE-7BEC-4388-B985-14EF4BD0705D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BBC96220-BD39-407C-A32E-E4CD32010B4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http://schemas.microsoft.com/sharepoint/v3"/>
    <ds:schemaRef ds:uri="48c165ed-0af9-484f-a9fd-c2a0a89310a0"/>
    <ds:schemaRef ds:uri="fba339b8-de62-46c3-adab-5b9d5b3b88db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CD9618E3-D8A4-4D2E-939F-DBC1A63F38A1}">
  <ds:schemaRefs>
    <ds:schemaRef ds:uri="http://purl.org/dc/elements/1.1/"/>
    <ds:schemaRef ds:uri="http://schemas.openxmlformats.org/package/2006/metadata/core-properties"/>
    <ds:schemaRef ds:uri="http://schemas.microsoft.com/office/2006/metadata/properties"/>
    <ds:schemaRef ds:uri="http://schemas.microsoft.com/office/2006/documentManagement/types"/>
    <ds:schemaRef ds:uri="http://purl.org/dc/terms/"/>
    <ds:schemaRef ds:uri="48c165ed-0af9-484f-a9fd-c2a0a89310a0"/>
    <ds:schemaRef ds:uri="http://purl.org/dc/dcmitype/"/>
    <ds:schemaRef ds:uri="http://schemas.microsoft.com/office/infopath/2007/PartnerControls"/>
    <ds:schemaRef ds:uri="fba339b8-de62-46c3-adab-5b9d5b3b88db"/>
    <ds:schemaRef ds:uri="http://schemas.microsoft.com/sharepoint/v3"/>
    <ds:schemaRef ds:uri="http://www.w3.org/XML/1998/namespace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Arkusze</vt:lpstr>
      </vt:variant>
      <vt:variant>
        <vt:i4>1</vt:i4>
      </vt:variant>
      <vt:variant>
        <vt:lpstr>Nazwane zakresy</vt:lpstr>
      </vt:variant>
      <vt:variant>
        <vt:i4>2</vt:i4>
      </vt:variant>
    </vt:vector>
  </HeadingPairs>
  <TitlesOfParts>
    <vt:vector size="3" baseType="lpstr">
      <vt:lpstr>Cennik</vt:lpstr>
      <vt:lpstr>Cennik!Obszar_wydruku</vt:lpstr>
      <vt:lpstr>Cennik!Tytuły_wydruku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bernardo dieguez</dc:creator>
  <cp:keywords/>
  <dc:description/>
  <cp:lastModifiedBy>Dawid Beśko</cp:lastModifiedBy>
  <cp:revision/>
  <dcterms:created xsi:type="dcterms:W3CDTF">2024-02-28T09:29:48Z</dcterms:created>
  <dcterms:modified xsi:type="dcterms:W3CDTF">2025-01-30T18:36:20Z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0x01010031068956B28BCF4BA21EB680E3E60E7C</vt:lpwstr>
  </property>
  <property fmtid="{D5CDD505-2E9C-101B-9397-08002B2CF9AE}" pid="3" name="MediaServiceImageTags">
    <vt:lpwstr/>
  </property>
</Properties>
</file>